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45" windowWidth="20730" windowHeight="7755" tabRatio="950"/>
  </bookViews>
  <sheets>
    <sheet name="สรุปภาพรวม" sheetId="8" r:id="rId1"/>
    <sheet name="ผ.01" sheetId="1" r:id="rId2"/>
    <sheet name="ผ.02" sheetId="2" r:id="rId3"/>
    <sheet name="ผ.03" sheetId="3" r:id="rId4"/>
    <sheet name="ผ.05" sheetId="4" r:id="rId5"/>
    <sheet name="ผ.06" sheetId="5" r:id="rId6"/>
    <sheet name="ผ.06 สาธารณสุข" sheetId="6" r:id="rId7"/>
  </sheets>
  <definedNames>
    <definedName name="_xlnm.Print_Titles" localSheetId="1">ผ.01!$6:$8</definedName>
    <definedName name="_xlnm.Print_Titles" localSheetId="0">สรุปภาพรวม!$6:$8</definedName>
  </definedNames>
  <calcPr calcId="144525"/>
</workbook>
</file>

<file path=xl/calcChain.xml><?xml version="1.0" encoding="utf-8"?>
<calcChain xmlns="http://schemas.openxmlformats.org/spreadsheetml/2006/main">
  <c r="F36" i="8" l="1"/>
  <c r="G36" i="8"/>
  <c r="H36" i="8"/>
  <c r="I36" i="8"/>
  <c r="J36" i="8"/>
  <c r="K36" i="8"/>
  <c r="E36" i="8"/>
  <c r="D36" i="8"/>
  <c r="D42" i="8" l="1"/>
  <c r="E42" i="8"/>
  <c r="F42" i="8"/>
  <c r="G42" i="8"/>
  <c r="D41" i="8"/>
  <c r="E41" i="8"/>
  <c r="F41" i="8"/>
  <c r="G41" i="8"/>
  <c r="H41" i="8"/>
  <c r="I41" i="8"/>
  <c r="C41" i="8"/>
  <c r="B41" i="8"/>
  <c r="D20" i="8"/>
  <c r="E20" i="8"/>
  <c r="F20" i="8"/>
  <c r="G20" i="8"/>
  <c r="H20" i="8"/>
  <c r="I20" i="8"/>
  <c r="C20" i="8"/>
  <c r="B20" i="8"/>
  <c r="D29" i="8"/>
  <c r="E29" i="8"/>
  <c r="F29" i="8"/>
  <c r="G29" i="8"/>
  <c r="H29" i="8"/>
  <c r="I29" i="8"/>
  <c r="C29" i="8"/>
  <c r="B29" i="8"/>
  <c r="K40" i="8"/>
  <c r="J40" i="8"/>
  <c r="K28" i="8"/>
  <c r="J28" i="8"/>
  <c r="J10" i="8" l="1"/>
  <c r="K10" i="8"/>
  <c r="B11" i="8"/>
  <c r="C11" i="8"/>
  <c r="D11" i="8"/>
  <c r="E11" i="8"/>
  <c r="F11" i="8"/>
  <c r="G11" i="8"/>
  <c r="H11" i="8"/>
  <c r="H42" i="8" s="1"/>
  <c r="I11" i="8"/>
  <c r="I42" i="8" s="1"/>
  <c r="J11" i="8"/>
  <c r="J42" i="8" s="1"/>
  <c r="K11" i="8"/>
  <c r="K42" i="8" s="1"/>
  <c r="J14" i="8"/>
  <c r="K14" i="8"/>
  <c r="J15" i="8"/>
  <c r="K15" i="8"/>
  <c r="B16" i="8"/>
  <c r="C16" i="8"/>
  <c r="D16" i="8"/>
  <c r="E16" i="8"/>
  <c r="F16" i="8"/>
  <c r="G16" i="8"/>
  <c r="H16" i="8"/>
  <c r="I16" i="8"/>
  <c r="J16" i="8"/>
  <c r="K16" i="8"/>
  <c r="J18" i="8"/>
  <c r="K18" i="8"/>
  <c r="J19" i="8"/>
  <c r="K19" i="8"/>
  <c r="J24" i="8"/>
  <c r="K24" i="8"/>
  <c r="J25" i="8"/>
  <c r="K25" i="8"/>
  <c r="J26" i="8"/>
  <c r="K26" i="8"/>
  <c r="J27" i="8"/>
  <c r="K27" i="8"/>
  <c r="J31" i="8"/>
  <c r="K31" i="8"/>
  <c r="B32" i="8"/>
  <c r="C32" i="8"/>
  <c r="D32" i="8"/>
  <c r="E32" i="8"/>
  <c r="F32" i="8"/>
  <c r="G32" i="8"/>
  <c r="H32" i="8"/>
  <c r="I32" i="8"/>
  <c r="J32" i="8"/>
  <c r="K32" i="8"/>
  <c r="J34" i="8"/>
  <c r="K34" i="8"/>
  <c r="J35" i="8"/>
  <c r="K35" i="8"/>
  <c r="C36" i="8"/>
  <c r="J39" i="8"/>
  <c r="J41" i="8" s="1"/>
  <c r="K39" i="8"/>
  <c r="K41" i="8" s="1"/>
  <c r="C42" i="8" l="1"/>
  <c r="K29" i="8"/>
  <c r="K20" i="8"/>
  <c r="J29" i="8"/>
  <c r="J20" i="8"/>
  <c r="B42" i="8"/>
  <c r="J25" i="1"/>
  <c r="K25" i="1"/>
  <c r="I26" i="1"/>
  <c r="H26" i="1"/>
  <c r="G26" i="1"/>
  <c r="F26" i="1"/>
  <c r="E26" i="1"/>
  <c r="D26" i="1"/>
  <c r="C26" i="1"/>
  <c r="B26" i="1"/>
  <c r="I12" i="6"/>
  <c r="I13" i="6" s="1"/>
  <c r="H12" i="6"/>
  <c r="H13" i="6" s="1"/>
  <c r="G12" i="6"/>
  <c r="G13" i="6" s="1"/>
  <c r="F12" i="6"/>
  <c r="F13" i="6" s="1"/>
  <c r="E12" i="6"/>
  <c r="E13" i="6" s="1"/>
  <c r="D12" i="6"/>
  <c r="D13" i="6" s="1"/>
  <c r="C12" i="6"/>
  <c r="C13" i="6" s="1"/>
  <c r="B12" i="6"/>
  <c r="B13" i="6" s="1"/>
  <c r="K11" i="6"/>
  <c r="K12" i="6" s="1"/>
  <c r="K13" i="6" s="1"/>
  <c r="J11" i="6"/>
  <c r="J12" i="6" s="1"/>
  <c r="J13" i="6" s="1"/>
  <c r="E13" i="5"/>
  <c r="G13" i="5"/>
  <c r="I13" i="5"/>
  <c r="K13" i="5"/>
  <c r="C13" i="5"/>
  <c r="I12" i="5"/>
  <c r="H12" i="5"/>
  <c r="H13" i="5" s="1"/>
  <c r="G12" i="5"/>
  <c r="F12" i="5"/>
  <c r="F13" i="5" s="1"/>
  <c r="E12" i="5"/>
  <c r="D12" i="5"/>
  <c r="D13" i="5" s="1"/>
  <c r="C12" i="5"/>
  <c r="B12" i="5"/>
  <c r="B13" i="5" s="1"/>
  <c r="K11" i="5"/>
  <c r="K12" i="5" s="1"/>
  <c r="J11" i="5"/>
  <c r="J12" i="5" s="1"/>
  <c r="J13" i="5" s="1"/>
  <c r="I11" i="4"/>
  <c r="I12" i="4" s="1"/>
  <c r="H11" i="4"/>
  <c r="H12" i="4" s="1"/>
  <c r="G11" i="4"/>
  <c r="G12" i="4" s="1"/>
  <c r="F11" i="4"/>
  <c r="F12" i="4" s="1"/>
  <c r="E11" i="4"/>
  <c r="E12" i="4" s="1"/>
  <c r="D11" i="4"/>
  <c r="D12" i="4" s="1"/>
  <c r="C11" i="4"/>
  <c r="C12" i="4" s="1"/>
  <c r="B11" i="4"/>
  <c r="B12" i="4" s="1"/>
  <c r="K10" i="4"/>
  <c r="K11" i="4" s="1"/>
  <c r="K12" i="4" s="1"/>
  <c r="J10" i="4"/>
  <c r="J11" i="4" s="1"/>
  <c r="J12" i="4" s="1"/>
  <c r="I12" i="3"/>
  <c r="D12" i="3"/>
  <c r="E12" i="3"/>
  <c r="F12" i="3"/>
  <c r="G12" i="3"/>
  <c r="H12" i="3"/>
  <c r="J12" i="3"/>
  <c r="K12" i="3"/>
  <c r="C12" i="3"/>
  <c r="B12" i="3"/>
  <c r="K36" i="1" l="1"/>
  <c r="J36" i="1"/>
  <c r="D37" i="1"/>
  <c r="E37" i="1"/>
  <c r="F37" i="1"/>
  <c r="G37" i="1"/>
  <c r="H37" i="1"/>
  <c r="I37" i="1"/>
  <c r="J37" i="1"/>
  <c r="K37" i="1"/>
  <c r="C37" i="1"/>
  <c r="B37" i="1"/>
  <c r="J32" i="1"/>
  <c r="K32" i="1"/>
  <c r="K31" i="1"/>
  <c r="J31" i="1"/>
  <c r="E33" i="1"/>
  <c r="G33" i="1"/>
  <c r="I33" i="1"/>
  <c r="K33" i="1"/>
  <c r="C33" i="1"/>
  <c r="K28" i="1"/>
  <c r="J28" i="1"/>
  <c r="D29" i="1"/>
  <c r="E29" i="1"/>
  <c r="F29" i="1"/>
  <c r="G29" i="1"/>
  <c r="H29" i="1"/>
  <c r="I29" i="1"/>
  <c r="J29" i="1"/>
  <c r="K29" i="1"/>
  <c r="C29" i="1"/>
  <c r="B29" i="1"/>
  <c r="J23" i="1"/>
  <c r="K23" i="1"/>
  <c r="J24" i="1"/>
  <c r="K24" i="1"/>
  <c r="K22" i="1"/>
  <c r="K26" i="1" s="1"/>
  <c r="J22" i="1"/>
  <c r="J26" i="1" s="1"/>
  <c r="D20" i="1"/>
  <c r="E20" i="1"/>
  <c r="F20" i="1"/>
  <c r="G20" i="1"/>
  <c r="H20" i="1"/>
  <c r="I20" i="1"/>
  <c r="C20" i="1"/>
  <c r="B20" i="1"/>
  <c r="K19" i="1"/>
  <c r="J19" i="1"/>
  <c r="K18" i="1"/>
  <c r="K20" i="1" s="1"/>
  <c r="J18" i="1"/>
  <c r="J20" i="1" s="1"/>
  <c r="J15" i="1"/>
  <c r="K15" i="1"/>
  <c r="K14" i="1"/>
  <c r="J14" i="1"/>
  <c r="K16" i="1"/>
  <c r="D16" i="1"/>
  <c r="E16" i="1"/>
  <c r="F16" i="1"/>
  <c r="G16" i="1"/>
  <c r="H16" i="1"/>
  <c r="I16" i="1"/>
  <c r="J16" i="1"/>
  <c r="C16" i="1"/>
  <c r="B16" i="1"/>
  <c r="D11" i="1"/>
  <c r="D38" i="1" s="1"/>
  <c r="E11" i="1"/>
  <c r="E38" i="1" s="1"/>
  <c r="F11" i="1"/>
  <c r="F38" i="1" s="1"/>
  <c r="G11" i="1"/>
  <c r="G38" i="1" s="1"/>
  <c r="H11" i="1"/>
  <c r="H38" i="1" s="1"/>
  <c r="I11" i="1"/>
  <c r="I38" i="1" s="1"/>
  <c r="C11" i="1"/>
  <c r="C38" i="1" s="1"/>
  <c r="B11" i="1"/>
  <c r="B38" i="1" s="1"/>
  <c r="K10" i="1"/>
  <c r="K11" i="1" s="1"/>
  <c r="J10" i="1"/>
  <c r="J11" i="1" s="1"/>
  <c r="J38" i="1" s="1"/>
  <c r="I11" i="3"/>
  <c r="H11" i="3"/>
  <c r="G11" i="3"/>
  <c r="F11" i="3"/>
  <c r="E11" i="3"/>
  <c r="D11" i="3"/>
  <c r="C11" i="3"/>
  <c r="B11" i="3"/>
  <c r="K10" i="3"/>
  <c r="K11" i="3" s="1"/>
  <c r="J10" i="3"/>
  <c r="J11" i="3" s="1"/>
  <c r="D24" i="2"/>
  <c r="E24" i="2"/>
  <c r="F24" i="2"/>
  <c r="G24" i="2"/>
  <c r="H24" i="2"/>
  <c r="I24" i="2"/>
  <c r="J24" i="2"/>
  <c r="K24" i="2"/>
  <c r="C24" i="2"/>
  <c r="B24" i="2"/>
  <c r="D23" i="2"/>
  <c r="E23" i="2"/>
  <c r="F23" i="2"/>
  <c r="G23" i="2"/>
  <c r="H23" i="2"/>
  <c r="I23" i="2"/>
  <c r="J23" i="2"/>
  <c r="K23" i="2"/>
  <c r="C23" i="2"/>
  <c r="B23" i="2"/>
  <c r="K22" i="2"/>
  <c r="J22" i="2"/>
  <c r="D19" i="2"/>
  <c r="E19" i="2"/>
  <c r="F19" i="2"/>
  <c r="G19" i="2"/>
  <c r="H19" i="2"/>
  <c r="I19" i="2"/>
  <c r="C19" i="2"/>
  <c r="B19" i="2"/>
  <c r="K18" i="2"/>
  <c r="K19" i="2" s="1"/>
  <c r="J18" i="2"/>
  <c r="J19" i="2" s="1"/>
  <c r="C16" i="2"/>
  <c r="D16" i="2"/>
  <c r="E16" i="2"/>
  <c r="F16" i="2"/>
  <c r="G16" i="2"/>
  <c r="H16" i="2"/>
  <c r="I16" i="2"/>
  <c r="B16" i="2"/>
  <c r="K15" i="2"/>
  <c r="K16" i="2" s="1"/>
  <c r="J15" i="2"/>
  <c r="J16" i="2" s="1"/>
  <c r="F13" i="2"/>
  <c r="G13" i="2"/>
  <c r="H13" i="2"/>
  <c r="I13" i="2"/>
  <c r="E13" i="2"/>
  <c r="C13" i="2"/>
  <c r="D13" i="2"/>
  <c r="B13" i="2"/>
  <c r="J12" i="2"/>
  <c r="K12" i="2"/>
  <c r="K11" i="2"/>
  <c r="K13" i="2" s="1"/>
  <c r="J11" i="2"/>
  <c r="J13" i="2" s="1"/>
  <c r="K38" i="1" l="1"/>
</calcChain>
</file>

<file path=xl/sharedStrings.xml><?xml version="1.0" encoding="utf-8"?>
<sst xmlns="http://schemas.openxmlformats.org/spreadsheetml/2006/main" count="306" uniqueCount="50">
  <si>
    <t>(บาท)</t>
  </si>
  <si>
    <t>ยุทธศาสตร์</t>
  </si>
  <si>
    <t>ปี 2561</t>
  </si>
  <si>
    <t>จำนวน</t>
  </si>
  <si>
    <t>โครงการ</t>
  </si>
  <si>
    <t>งบประมาณ</t>
  </si>
  <si>
    <t>ปี 2562</t>
  </si>
  <si>
    <t>ปี 2563</t>
  </si>
  <si>
    <t>ปี 2564</t>
  </si>
  <si>
    <t xml:space="preserve">รวม 4 ปี </t>
  </si>
  <si>
    <t>1.1 แผนงานเคหะและชุมชน</t>
  </si>
  <si>
    <t>แบบ ผ.07</t>
  </si>
  <si>
    <t>บัญชีสรุปโครงการพัฒนา</t>
  </si>
  <si>
    <t>แผนพัฒนาท้องถิ่นสี่ปี  (พ.ศ.2561 - 2564)</t>
  </si>
  <si>
    <t xml:space="preserve">เทศบาลตำบลเพชรพะงัน </t>
  </si>
  <si>
    <t>1) ยุทธศาสตร์ด้านโครงสร้างพื้นฐาน</t>
  </si>
  <si>
    <t>ขนบธรรมเนียมประเพณี และศิลปวัฒนธรรม</t>
  </si>
  <si>
    <t>1.2 แผนงานการศาสนาวัฒนธรรมและนันทนาการ</t>
  </si>
  <si>
    <t>1.1 แผนงานการศึกษา</t>
  </si>
  <si>
    <t>3.1 แผนงานการศาสนาวัฒนธรรมและนันทนาการ</t>
  </si>
  <si>
    <t xml:space="preserve">3.2 แผนงานเคหะและชุมชน </t>
  </si>
  <si>
    <t xml:space="preserve">4.1 แผนงานสร้างความเข้มแข็งของชุมชน </t>
  </si>
  <si>
    <t xml:space="preserve">4.2 แผนงานสังคมสงเคราะห์ </t>
  </si>
  <si>
    <t xml:space="preserve">4.3 แผนงานการรักษาความสงบภายใน </t>
  </si>
  <si>
    <t>5.1 แผนงานบริหารทั่วไป</t>
  </si>
  <si>
    <t>6.1 แผนงานการศาสนาวัฒนธรรมและนันทนาการ</t>
  </si>
  <si>
    <t xml:space="preserve">6.2 เคหะและชุมชน </t>
  </si>
  <si>
    <t xml:space="preserve">7.1 แผนงานสาธารณสุข </t>
  </si>
  <si>
    <t xml:space="preserve">2) ยุทธศาสตร์ด้านการศึกษา กีฬา ศาสนา </t>
  </si>
  <si>
    <t>3) ยุทธศาสตร์ด้านทรัพยากรธรรมชาติและสิ่งแวดล้อม</t>
  </si>
  <si>
    <t>รวม</t>
  </si>
  <si>
    <t>รวมทั้งสิ้น</t>
  </si>
  <si>
    <t>4) ยุทธศาสตร์ด้านเศรษฐกิจและสังคม</t>
  </si>
  <si>
    <t>2.1 แผนงานการศึกษา</t>
  </si>
  <si>
    <t>2.2 แผนงานการศาสนาวัฒนธรรมและนันทนาการ</t>
  </si>
  <si>
    <t>4.1 แผนงานเกษตร</t>
  </si>
  <si>
    <t xml:space="preserve">5) ยุทธศาสตร์ด้านบริหารจัดการองค์กรที่ดี  </t>
  </si>
  <si>
    <t xml:space="preserve">7) ยุทธศาสตร์ด้านการป้องกันและแก้ไขปัญหายาเสพติด </t>
  </si>
  <si>
    <t xml:space="preserve">1.1 แผนงานเคหะและชุมชน </t>
  </si>
  <si>
    <t xml:space="preserve">ยาเสพติด และส่งเสริมสุขภาพชุมชน </t>
  </si>
  <si>
    <t>6) ยุทธศาสตร์ด้านการบริหารจัดการการท่องเที่ยว</t>
  </si>
  <si>
    <t>7) ยุทธศาสตร์ด้านการป้องกันและแก้ไขปัญหา</t>
  </si>
  <si>
    <t xml:space="preserve">    ยาเสพติด และส่งเสริมสุขภาพชุมชน</t>
  </si>
  <si>
    <t xml:space="preserve">    ขนบธรรมเนียมประเพณี และศิลปวัฒนธรรม</t>
  </si>
  <si>
    <t xml:space="preserve">4.4 แผนงานงบกลาง </t>
  </si>
  <si>
    <t xml:space="preserve">   และส่งเสริมสุขภาพชุมชน</t>
  </si>
  <si>
    <t>7.1 แผนงานสาธารณสุข</t>
  </si>
  <si>
    <t xml:space="preserve">7.2 เคหะและชุมชน </t>
  </si>
  <si>
    <t>4.5 แผนงานการเกษตร</t>
  </si>
  <si>
    <t>5.1 แผนงานบริหารงานทั่วไป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</si>
</sst>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5"/>
      <name val="TH SarabunIT๙"/>
      <family val="2"/>
    </font>
    <font>
      <sz val="14"/>
      <name val="TH SarabunIT๙"/>
      <family val="2"/>
    </font>
    <font>
      <sz val="16"/>
      <name val="TH SarabunIT๙"/>
      <family val="2"/>
    </font>
    <font>
      <b/>
      <sz val="16"/>
      <name val="TH SarabunIT๙"/>
      <family val="2"/>
    </font>
    <font>
      <b/>
      <sz val="14"/>
      <name val="TH SarabunIT๙"/>
      <family val="2"/>
    </font>
    <font>
      <sz val="12"/>
      <name val="TH SarabunIT๙"/>
      <family val="2"/>
    </font>
    <font>
      <b/>
      <sz val="12"/>
      <name val="TH SarabunIT๙"/>
      <family val="2"/>
    </font>
    <font>
      <sz val="14"/>
      <color theme="1"/>
      <name val="TH SarabunIT๙"/>
      <family val="2"/>
    </font>
    <font>
      <b/>
      <sz val="15"/>
      <name val="TH SarabunIT๙"/>
      <family val="2"/>
    </font>
    <font>
      <sz val="15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3" xfId="0" applyFont="1" applyBorder="1"/>
    <xf numFmtId="0" fontId="2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3" fontId="5" fillId="0" borderId="1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3" fontId="5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9" fontId="5" fillId="0" borderId="2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5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3" fontId="9" fillId="0" borderId="4" xfId="0" applyNumberFormat="1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9" fontId="4" fillId="0" borderId="2" xfId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0" fillId="0" borderId="1" xfId="0" applyFont="1" applyBorder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10" fillId="0" borderId="3" xfId="0" applyFont="1" applyBorder="1"/>
    <xf numFmtId="0" fontId="4" fillId="0" borderId="2" xfId="0" applyFont="1" applyBorder="1"/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9" fontId="7" fillId="0" borderId="3" xfId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3" fontId="11" fillId="0" borderId="4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1" xfId="0" applyFont="1" applyBorder="1"/>
    <xf numFmtId="0" fontId="12" fillId="2" borderId="1" xfId="0" applyFont="1" applyFill="1" applyBorder="1" applyAlignment="1">
      <alignment horizontal="center" vertical="center" wrapText="1"/>
    </xf>
    <xf numFmtId="0" fontId="12" fillId="0" borderId="3" xfId="0" applyFont="1" applyBorder="1"/>
    <xf numFmtId="0" fontId="3" fillId="0" borderId="3" xfId="0" applyFont="1" applyFill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/>
    </xf>
    <xf numFmtId="9" fontId="11" fillId="0" borderId="3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3" fontId="11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9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topLeftCell="A10" workbookViewId="0">
      <selection activeCell="I12" sqref="I12"/>
    </sheetView>
  </sheetViews>
  <sheetFormatPr defaultRowHeight="24.95" customHeight="1" x14ac:dyDescent="0.3"/>
  <cols>
    <col min="1" max="1" width="34.625" style="67" customWidth="1"/>
    <col min="2" max="2" width="8.625" style="68" customWidth="1"/>
    <col min="3" max="3" width="12.625" style="68" customWidth="1"/>
    <col min="4" max="4" width="8.625" style="69" customWidth="1"/>
    <col min="5" max="5" width="12.625" style="69" customWidth="1"/>
    <col min="6" max="6" width="8.625" style="69" customWidth="1"/>
    <col min="7" max="7" width="12.625" style="69" customWidth="1"/>
    <col min="8" max="8" width="8.625" style="68" customWidth="1"/>
    <col min="9" max="9" width="12.625" style="68" customWidth="1"/>
    <col min="10" max="10" width="8.625" style="68" customWidth="1"/>
    <col min="11" max="11" width="13.625" style="68" customWidth="1"/>
    <col min="12" max="16384" width="9" style="67"/>
  </cols>
  <sheetData>
    <row r="1" spans="1:11" s="10" customFormat="1" ht="24.95" customHeight="1" x14ac:dyDescent="0.3">
      <c r="B1" s="33"/>
      <c r="C1" s="33"/>
      <c r="D1" s="15"/>
      <c r="E1" s="15"/>
      <c r="F1" s="15"/>
      <c r="G1" s="15"/>
      <c r="H1" s="33"/>
      <c r="I1" s="33"/>
      <c r="J1" s="95" t="s">
        <v>11</v>
      </c>
      <c r="K1" s="95"/>
    </row>
    <row r="2" spans="1:11" s="10" customFormat="1" ht="24.95" customHeight="1" x14ac:dyDescent="0.3">
      <c r="A2" s="96" t="s">
        <v>12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s="10" customFormat="1" ht="24.95" customHeight="1" x14ac:dyDescent="0.3">
      <c r="A3" s="96" t="s">
        <v>13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s="10" customFormat="1" ht="24.95" customHeight="1" x14ac:dyDescent="0.3">
      <c r="A4" s="96" t="s">
        <v>14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s="10" customFormat="1" ht="24.95" customHeight="1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1" s="7" customFormat="1" ht="24.95" customHeight="1" x14ac:dyDescent="0.3">
      <c r="A6" s="8" t="s">
        <v>1</v>
      </c>
      <c r="B6" s="97" t="s">
        <v>2</v>
      </c>
      <c r="C6" s="98"/>
      <c r="D6" s="99" t="s">
        <v>6</v>
      </c>
      <c r="E6" s="100"/>
      <c r="F6" s="101" t="s">
        <v>7</v>
      </c>
      <c r="G6" s="100"/>
      <c r="H6" s="99" t="s">
        <v>8</v>
      </c>
      <c r="I6" s="100"/>
      <c r="J6" s="97" t="s">
        <v>9</v>
      </c>
      <c r="K6" s="98"/>
    </row>
    <row r="7" spans="1:11" s="7" customFormat="1" ht="24.95" customHeight="1" x14ac:dyDescent="0.3">
      <c r="A7" s="17"/>
      <c r="B7" s="3" t="s">
        <v>3</v>
      </c>
      <c r="C7" s="3" t="s">
        <v>5</v>
      </c>
      <c r="D7" s="3" t="s">
        <v>3</v>
      </c>
      <c r="E7" s="3" t="s">
        <v>5</v>
      </c>
      <c r="F7" s="3" t="s">
        <v>3</v>
      </c>
      <c r="G7" s="3" t="s">
        <v>5</v>
      </c>
      <c r="H7" s="3" t="s">
        <v>3</v>
      </c>
      <c r="I7" s="3" t="s">
        <v>5</v>
      </c>
      <c r="J7" s="3" t="s">
        <v>3</v>
      </c>
      <c r="K7" s="3" t="s">
        <v>5</v>
      </c>
    </row>
    <row r="8" spans="1:11" s="7" customFormat="1" ht="24.95" customHeight="1" x14ac:dyDescent="0.3">
      <c r="A8" s="9"/>
      <c r="B8" s="20" t="s">
        <v>4</v>
      </c>
      <c r="C8" s="11" t="s">
        <v>0</v>
      </c>
      <c r="D8" s="20" t="s">
        <v>4</v>
      </c>
      <c r="E8" s="11" t="s">
        <v>0</v>
      </c>
      <c r="F8" s="20" t="s">
        <v>4</v>
      </c>
      <c r="G8" s="11" t="s">
        <v>0</v>
      </c>
      <c r="H8" s="20" t="s">
        <v>4</v>
      </c>
      <c r="I8" s="11" t="s">
        <v>0</v>
      </c>
      <c r="J8" s="20" t="s">
        <v>4</v>
      </c>
      <c r="K8" s="11" t="s">
        <v>0</v>
      </c>
    </row>
    <row r="9" spans="1:11" ht="24.95" customHeight="1" x14ac:dyDescent="0.3">
      <c r="A9" s="71" t="s">
        <v>15</v>
      </c>
      <c r="B9" s="72"/>
      <c r="C9" s="73"/>
      <c r="D9" s="73"/>
      <c r="E9" s="73"/>
      <c r="F9" s="73"/>
      <c r="G9" s="73"/>
      <c r="H9" s="73"/>
      <c r="I9" s="73"/>
      <c r="J9" s="73"/>
      <c r="K9" s="73"/>
    </row>
    <row r="10" spans="1:11" ht="24.95" customHeight="1" x14ac:dyDescent="0.3">
      <c r="A10" s="74" t="s">
        <v>10</v>
      </c>
      <c r="B10" s="75">
        <v>38</v>
      </c>
      <c r="C10" s="76">
        <v>839378000</v>
      </c>
      <c r="D10" s="76">
        <v>8</v>
      </c>
      <c r="E10" s="76">
        <v>10200000</v>
      </c>
      <c r="F10" s="76">
        <v>8</v>
      </c>
      <c r="G10" s="76">
        <v>10200000</v>
      </c>
      <c r="H10" s="76">
        <v>8</v>
      </c>
      <c r="I10" s="76">
        <v>10200000</v>
      </c>
      <c r="J10" s="76">
        <f>SUM(B10+D10+F10+H10)</f>
        <v>62</v>
      </c>
      <c r="K10" s="76">
        <f>SUM(C10+E10+G10+I10)</f>
        <v>869978000</v>
      </c>
    </row>
    <row r="11" spans="1:11" s="80" customFormat="1" ht="24.95" customHeight="1" x14ac:dyDescent="0.3">
      <c r="A11" s="77" t="s">
        <v>30</v>
      </c>
      <c r="B11" s="78">
        <f>SUM(B10)</f>
        <v>38</v>
      </c>
      <c r="C11" s="79">
        <f>SUM(C10)</f>
        <v>839378000</v>
      </c>
      <c r="D11" s="78">
        <f t="shared" ref="D11:K11" si="0">SUM(D10)</f>
        <v>8</v>
      </c>
      <c r="E11" s="79">
        <f t="shared" si="0"/>
        <v>10200000</v>
      </c>
      <c r="F11" s="78">
        <f t="shared" si="0"/>
        <v>8</v>
      </c>
      <c r="G11" s="79">
        <f t="shared" si="0"/>
        <v>10200000</v>
      </c>
      <c r="H11" s="78">
        <f t="shared" si="0"/>
        <v>8</v>
      </c>
      <c r="I11" s="79">
        <f t="shared" si="0"/>
        <v>10200000</v>
      </c>
      <c r="J11" s="78">
        <f t="shared" si="0"/>
        <v>62</v>
      </c>
      <c r="K11" s="79">
        <f t="shared" si="0"/>
        <v>869978000</v>
      </c>
    </row>
    <row r="12" spans="1:11" s="70" customFormat="1" ht="24.95" customHeight="1" x14ac:dyDescent="0.3">
      <c r="A12" s="81" t="s">
        <v>28</v>
      </c>
      <c r="B12" s="72"/>
      <c r="C12" s="73"/>
      <c r="D12" s="82"/>
      <c r="E12" s="73"/>
      <c r="F12" s="73"/>
      <c r="G12" s="73"/>
      <c r="H12" s="73"/>
      <c r="I12" s="73"/>
      <c r="J12" s="73"/>
      <c r="K12" s="73"/>
    </row>
    <row r="13" spans="1:11" s="70" customFormat="1" ht="24.95" customHeight="1" x14ac:dyDescent="0.3">
      <c r="A13" s="83" t="s">
        <v>43</v>
      </c>
      <c r="B13" s="84"/>
      <c r="C13" s="85"/>
      <c r="D13" s="86"/>
      <c r="E13" s="85"/>
      <c r="F13" s="85"/>
      <c r="G13" s="85"/>
      <c r="H13" s="85"/>
      <c r="I13" s="85"/>
      <c r="J13" s="85"/>
      <c r="K13" s="85"/>
    </row>
    <row r="14" spans="1:11" s="70" customFormat="1" ht="24.95" customHeight="1" x14ac:dyDescent="0.3">
      <c r="A14" s="1" t="s">
        <v>33</v>
      </c>
      <c r="B14" s="84">
        <v>23</v>
      </c>
      <c r="C14" s="85">
        <v>7685600</v>
      </c>
      <c r="D14" s="86">
        <v>15</v>
      </c>
      <c r="E14" s="85">
        <v>5345600</v>
      </c>
      <c r="F14" s="85">
        <v>14</v>
      </c>
      <c r="G14" s="85">
        <v>5145600</v>
      </c>
      <c r="H14" s="85">
        <v>14</v>
      </c>
      <c r="I14" s="85">
        <v>5145600</v>
      </c>
      <c r="J14" s="85">
        <f>SUM(B14+D14+F14+H14)</f>
        <v>66</v>
      </c>
      <c r="K14" s="85">
        <f>SUM(C14+E14+G14+I14)</f>
        <v>23322400</v>
      </c>
    </row>
    <row r="15" spans="1:11" s="70" customFormat="1" ht="24.95" customHeight="1" x14ac:dyDescent="0.3">
      <c r="A15" s="74" t="s">
        <v>34</v>
      </c>
      <c r="B15" s="75">
        <v>8</v>
      </c>
      <c r="C15" s="76">
        <v>630000</v>
      </c>
      <c r="D15" s="75">
        <v>8</v>
      </c>
      <c r="E15" s="76">
        <v>630000</v>
      </c>
      <c r="F15" s="75">
        <v>8</v>
      </c>
      <c r="G15" s="76">
        <v>630000</v>
      </c>
      <c r="H15" s="75">
        <v>8</v>
      </c>
      <c r="I15" s="76">
        <v>630000</v>
      </c>
      <c r="J15" s="85">
        <f>SUM(B15+D15+F15+H15)</f>
        <v>32</v>
      </c>
      <c r="K15" s="85">
        <f>SUM(C15+E15+G15+I15)</f>
        <v>2520000</v>
      </c>
    </row>
    <row r="16" spans="1:11" s="80" customFormat="1" ht="24.95" customHeight="1" x14ac:dyDescent="0.3">
      <c r="A16" s="77" t="s">
        <v>30</v>
      </c>
      <c r="B16" s="78">
        <f>SUM(B14:B15)</f>
        <v>31</v>
      </c>
      <c r="C16" s="87">
        <f>SUM(C14:C15)</f>
        <v>8315600</v>
      </c>
      <c r="D16" s="78">
        <f t="shared" ref="D16:J16" si="1">SUM(D14:D15)</f>
        <v>23</v>
      </c>
      <c r="E16" s="87">
        <f t="shared" si="1"/>
        <v>5975600</v>
      </c>
      <c r="F16" s="78">
        <f t="shared" si="1"/>
        <v>22</v>
      </c>
      <c r="G16" s="87">
        <f t="shared" si="1"/>
        <v>5775600</v>
      </c>
      <c r="H16" s="78">
        <f t="shared" si="1"/>
        <v>22</v>
      </c>
      <c r="I16" s="87">
        <f t="shared" si="1"/>
        <v>5775600</v>
      </c>
      <c r="J16" s="78">
        <f t="shared" si="1"/>
        <v>98</v>
      </c>
      <c r="K16" s="78">
        <f>SUM(K14:K15)</f>
        <v>25842400</v>
      </c>
    </row>
    <row r="17" spans="1:11" s="70" customFormat="1" ht="24.95" customHeight="1" x14ac:dyDescent="0.3">
      <c r="A17" s="29" t="s">
        <v>29</v>
      </c>
      <c r="B17" s="88"/>
      <c r="C17" s="85"/>
      <c r="D17" s="86"/>
      <c r="E17" s="85"/>
      <c r="F17" s="85"/>
      <c r="G17" s="85"/>
      <c r="H17" s="85"/>
      <c r="I17" s="85"/>
      <c r="J17" s="85"/>
      <c r="K17" s="85"/>
    </row>
    <row r="18" spans="1:11" s="70" customFormat="1" ht="24.95" customHeight="1" x14ac:dyDescent="0.3">
      <c r="A18" s="1" t="s">
        <v>19</v>
      </c>
      <c r="B18" s="84">
        <v>2</v>
      </c>
      <c r="C18" s="85">
        <v>300000</v>
      </c>
      <c r="D18" s="86">
        <v>2</v>
      </c>
      <c r="E18" s="85">
        <v>300000</v>
      </c>
      <c r="F18" s="85">
        <v>2</v>
      </c>
      <c r="G18" s="85">
        <v>300000</v>
      </c>
      <c r="H18" s="85">
        <v>2</v>
      </c>
      <c r="I18" s="85">
        <v>300000</v>
      </c>
      <c r="J18" s="85">
        <f>SUM(B18+D18+F18+H18)</f>
        <v>8</v>
      </c>
      <c r="K18" s="85">
        <f>SUM(C18+E18+G18+I18)</f>
        <v>1200000</v>
      </c>
    </row>
    <row r="19" spans="1:11" s="70" customFormat="1" ht="24.95" customHeight="1" x14ac:dyDescent="0.3">
      <c r="A19" s="89" t="s">
        <v>20</v>
      </c>
      <c r="B19" s="84">
        <v>3</v>
      </c>
      <c r="C19" s="85">
        <v>9000000</v>
      </c>
      <c r="D19" s="86">
        <v>3</v>
      </c>
      <c r="E19" s="85">
        <v>9000000</v>
      </c>
      <c r="F19" s="85">
        <v>3</v>
      </c>
      <c r="G19" s="85">
        <v>9000000</v>
      </c>
      <c r="H19" s="85">
        <v>3</v>
      </c>
      <c r="I19" s="85">
        <v>9000000</v>
      </c>
      <c r="J19" s="85">
        <f>SUM(B19+D19+F19+H19)</f>
        <v>12</v>
      </c>
      <c r="K19" s="85">
        <f>SUM(C19+E19+G19+I19)</f>
        <v>36000000</v>
      </c>
    </row>
    <row r="20" spans="1:11" s="80" customFormat="1" ht="24.95" customHeight="1" x14ac:dyDescent="0.3">
      <c r="A20" s="77" t="s">
        <v>30</v>
      </c>
      <c r="B20" s="78">
        <f>SUM(B18:B19)</f>
        <v>5</v>
      </c>
      <c r="C20" s="87">
        <f>SUM(C18:C19)</f>
        <v>9300000</v>
      </c>
      <c r="D20" s="78">
        <f t="shared" ref="D20:K20" si="2">SUM(D18:D19)</f>
        <v>5</v>
      </c>
      <c r="E20" s="87">
        <f t="shared" si="2"/>
        <v>9300000</v>
      </c>
      <c r="F20" s="78">
        <f t="shared" si="2"/>
        <v>5</v>
      </c>
      <c r="G20" s="87">
        <f t="shared" si="2"/>
        <v>9300000</v>
      </c>
      <c r="H20" s="78">
        <f t="shared" si="2"/>
        <v>5</v>
      </c>
      <c r="I20" s="87">
        <f t="shared" si="2"/>
        <v>9300000</v>
      </c>
      <c r="J20" s="78">
        <f t="shared" si="2"/>
        <v>20</v>
      </c>
      <c r="K20" s="87">
        <f t="shared" si="2"/>
        <v>37200000</v>
      </c>
    </row>
    <row r="21" spans="1:11" s="70" customFormat="1" ht="24.95" customHeight="1" x14ac:dyDescent="0.3">
      <c r="B21" s="90"/>
      <c r="C21" s="91"/>
      <c r="D21" s="90"/>
      <c r="E21" s="91"/>
      <c r="F21" s="90"/>
      <c r="G21" s="91"/>
      <c r="H21" s="90"/>
      <c r="I21" s="91"/>
      <c r="J21" s="90"/>
      <c r="K21" s="91"/>
    </row>
    <row r="22" spans="1:11" s="70" customFormat="1" ht="24.95" customHeight="1" x14ac:dyDescent="0.3">
      <c r="B22" s="90"/>
      <c r="C22" s="91"/>
      <c r="D22" s="90"/>
      <c r="E22" s="91"/>
      <c r="F22" s="90"/>
      <c r="G22" s="91"/>
      <c r="H22" s="90"/>
      <c r="I22" s="91"/>
      <c r="J22" s="90"/>
      <c r="K22" s="91"/>
    </row>
    <row r="23" spans="1:11" s="70" customFormat="1" ht="21.95" customHeight="1" x14ac:dyDescent="0.3">
      <c r="A23" s="92" t="s">
        <v>32</v>
      </c>
      <c r="B23" s="72"/>
      <c r="C23" s="73"/>
      <c r="D23" s="82"/>
      <c r="E23" s="73"/>
      <c r="F23" s="73"/>
      <c r="G23" s="73"/>
      <c r="H23" s="73"/>
      <c r="I23" s="73"/>
      <c r="J23" s="73"/>
      <c r="K23" s="73"/>
    </row>
    <row r="24" spans="1:11" s="70" customFormat="1" ht="21.95" customHeight="1" x14ac:dyDescent="0.3">
      <c r="A24" s="1" t="s">
        <v>21</v>
      </c>
      <c r="B24" s="84">
        <v>3</v>
      </c>
      <c r="C24" s="85">
        <v>230000</v>
      </c>
      <c r="D24" s="86">
        <v>3</v>
      </c>
      <c r="E24" s="85">
        <v>230000</v>
      </c>
      <c r="F24" s="85">
        <v>3</v>
      </c>
      <c r="G24" s="85">
        <v>230000</v>
      </c>
      <c r="H24" s="85">
        <v>3</v>
      </c>
      <c r="I24" s="85">
        <v>230000</v>
      </c>
      <c r="J24" s="85">
        <f>SUM(B24+D24+F24+H24)</f>
        <v>12</v>
      </c>
      <c r="K24" s="85">
        <f>SUM(C24+E24+G24+I24)</f>
        <v>920000</v>
      </c>
    </row>
    <row r="25" spans="1:11" s="70" customFormat="1" ht="21.95" customHeight="1" x14ac:dyDescent="0.3">
      <c r="A25" s="1" t="s">
        <v>22</v>
      </c>
      <c r="B25" s="84">
        <v>2</v>
      </c>
      <c r="C25" s="85">
        <v>30000</v>
      </c>
      <c r="D25" s="86">
        <v>2</v>
      </c>
      <c r="E25" s="85">
        <v>30000</v>
      </c>
      <c r="F25" s="85">
        <v>2</v>
      </c>
      <c r="G25" s="85">
        <v>30000</v>
      </c>
      <c r="H25" s="85">
        <v>2</v>
      </c>
      <c r="I25" s="85">
        <v>30000</v>
      </c>
      <c r="J25" s="85">
        <f t="shared" ref="J25:K27" si="3">SUM(B25+D25+F25+H25)</f>
        <v>8</v>
      </c>
      <c r="K25" s="85">
        <f t="shared" si="3"/>
        <v>120000</v>
      </c>
    </row>
    <row r="26" spans="1:11" s="70" customFormat="1" ht="21.95" customHeight="1" x14ac:dyDescent="0.3">
      <c r="A26" s="1" t="s">
        <v>23</v>
      </c>
      <c r="B26" s="84">
        <v>4</v>
      </c>
      <c r="C26" s="85">
        <v>320000</v>
      </c>
      <c r="D26" s="86">
        <v>4</v>
      </c>
      <c r="E26" s="85">
        <v>320000</v>
      </c>
      <c r="F26" s="85">
        <v>4</v>
      </c>
      <c r="G26" s="85">
        <v>320000</v>
      </c>
      <c r="H26" s="85">
        <v>4</v>
      </c>
      <c r="I26" s="85">
        <v>320000</v>
      </c>
      <c r="J26" s="85">
        <f t="shared" si="3"/>
        <v>16</v>
      </c>
      <c r="K26" s="85">
        <f t="shared" si="3"/>
        <v>1280000</v>
      </c>
    </row>
    <row r="27" spans="1:11" s="70" customFormat="1" ht="21.95" customHeight="1" x14ac:dyDescent="0.3">
      <c r="A27" s="89" t="s">
        <v>44</v>
      </c>
      <c r="B27" s="84">
        <v>5</v>
      </c>
      <c r="C27" s="85">
        <v>6412000</v>
      </c>
      <c r="D27" s="86">
        <v>5</v>
      </c>
      <c r="E27" s="85">
        <v>6412000</v>
      </c>
      <c r="F27" s="85">
        <v>5</v>
      </c>
      <c r="G27" s="85">
        <v>6412000</v>
      </c>
      <c r="H27" s="85">
        <v>5</v>
      </c>
      <c r="I27" s="85">
        <v>6412000</v>
      </c>
      <c r="J27" s="85">
        <f t="shared" si="3"/>
        <v>20</v>
      </c>
      <c r="K27" s="85">
        <f t="shared" si="3"/>
        <v>25648000</v>
      </c>
    </row>
    <row r="28" spans="1:11" s="70" customFormat="1" ht="21.95" customHeight="1" x14ac:dyDescent="0.3">
      <c r="A28" s="1" t="s">
        <v>48</v>
      </c>
      <c r="B28" s="84">
        <v>3</v>
      </c>
      <c r="C28" s="85">
        <v>184000</v>
      </c>
      <c r="D28" s="86">
        <v>3</v>
      </c>
      <c r="E28" s="85">
        <v>184000</v>
      </c>
      <c r="F28" s="85">
        <v>3</v>
      </c>
      <c r="G28" s="85">
        <v>184000</v>
      </c>
      <c r="H28" s="85">
        <v>3</v>
      </c>
      <c r="I28" s="85">
        <v>184000</v>
      </c>
      <c r="J28" s="85">
        <f>SUM(B28+D28+F28+H28)</f>
        <v>12</v>
      </c>
      <c r="K28" s="85">
        <f>SUM(C28+E28+G28+I28)</f>
        <v>736000</v>
      </c>
    </row>
    <row r="29" spans="1:11" s="80" customFormat="1" ht="21.95" customHeight="1" x14ac:dyDescent="0.3">
      <c r="A29" s="77" t="s">
        <v>30</v>
      </c>
      <c r="B29" s="78">
        <f>SUM(B24:B28)</f>
        <v>17</v>
      </c>
      <c r="C29" s="87">
        <f>SUM(C24:C28)</f>
        <v>7176000</v>
      </c>
      <c r="D29" s="78">
        <f t="shared" ref="D29:K29" si="4">SUM(D24:D28)</f>
        <v>17</v>
      </c>
      <c r="E29" s="87">
        <f t="shared" si="4"/>
        <v>7176000</v>
      </c>
      <c r="F29" s="78">
        <f t="shared" si="4"/>
        <v>17</v>
      </c>
      <c r="G29" s="87">
        <f t="shared" si="4"/>
        <v>7176000</v>
      </c>
      <c r="H29" s="78">
        <f t="shared" si="4"/>
        <v>17</v>
      </c>
      <c r="I29" s="87">
        <f t="shared" si="4"/>
        <v>7176000</v>
      </c>
      <c r="J29" s="78">
        <f t="shared" si="4"/>
        <v>68</v>
      </c>
      <c r="K29" s="87">
        <f t="shared" si="4"/>
        <v>28704000</v>
      </c>
    </row>
    <row r="30" spans="1:11" s="70" customFormat="1" ht="21.95" customHeight="1" x14ac:dyDescent="0.3">
      <c r="A30" s="1" t="s">
        <v>36</v>
      </c>
      <c r="B30" s="84"/>
      <c r="C30" s="85"/>
      <c r="D30" s="86"/>
      <c r="E30" s="85"/>
      <c r="F30" s="85"/>
      <c r="G30" s="85"/>
      <c r="H30" s="85"/>
      <c r="I30" s="85"/>
      <c r="J30" s="85"/>
      <c r="K30" s="85"/>
    </row>
    <row r="31" spans="1:11" s="70" customFormat="1" ht="21.95" customHeight="1" x14ac:dyDescent="0.3">
      <c r="A31" s="1" t="s">
        <v>49</v>
      </c>
      <c r="B31" s="84">
        <v>5</v>
      </c>
      <c r="C31" s="85">
        <v>520000</v>
      </c>
      <c r="D31" s="86">
        <v>5</v>
      </c>
      <c r="E31" s="85">
        <v>520000</v>
      </c>
      <c r="F31" s="85">
        <v>5</v>
      </c>
      <c r="G31" s="85">
        <v>520000</v>
      </c>
      <c r="H31" s="85">
        <v>5</v>
      </c>
      <c r="I31" s="85">
        <v>520000</v>
      </c>
      <c r="J31" s="85">
        <f>SUM(B31+D31+F31+H31)</f>
        <v>20</v>
      </c>
      <c r="K31" s="85">
        <f>SUM(C31+E31+G31+I31)</f>
        <v>2080000</v>
      </c>
    </row>
    <row r="32" spans="1:11" s="80" customFormat="1" ht="21.95" customHeight="1" x14ac:dyDescent="0.3">
      <c r="A32" s="77" t="s">
        <v>30</v>
      </c>
      <c r="B32" s="78">
        <f>SUM(B31)</f>
        <v>5</v>
      </c>
      <c r="C32" s="87">
        <f>SUM(C31)</f>
        <v>520000</v>
      </c>
      <c r="D32" s="78">
        <f t="shared" ref="D32:K32" si="5">SUM(D31)</f>
        <v>5</v>
      </c>
      <c r="E32" s="87">
        <f t="shared" si="5"/>
        <v>520000</v>
      </c>
      <c r="F32" s="78">
        <f t="shared" si="5"/>
        <v>5</v>
      </c>
      <c r="G32" s="87">
        <f t="shared" si="5"/>
        <v>520000</v>
      </c>
      <c r="H32" s="78">
        <f t="shared" si="5"/>
        <v>5</v>
      </c>
      <c r="I32" s="87">
        <f t="shared" si="5"/>
        <v>520000</v>
      </c>
      <c r="J32" s="78">
        <f t="shared" si="5"/>
        <v>20</v>
      </c>
      <c r="K32" s="87">
        <f t="shared" si="5"/>
        <v>2080000</v>
      </c>
    </row>
    <row r="33" spans="1:11" s="70" customFormat="1" ht="21.95" customHeight="1" x14ac:dyDescent="0.3">
      <c r="A33" s="1" t="s">
        <v>40</v>
      </c>
      <c r="B33" s="84"/>
      <c r="C33" s="85"/>
      <c r="D33" s="86"/>
      <c r="E33" s="85"/>
      <c r="F33" s="85"/>
      <c r="G33" s="85"/>
      <c r="H33" s="85"/>
      <c r="I33" s="85"/>
      <c r="J33" s="85"/>
      <c r="K33" s="85"/>
    </row>
    <row r="34" spans="1:11" s="70" customFormat="1" ht="21.95" customHeight="1" x14ac:dyDescent="0.3">
      <c r="A34" s="1" t="s">
        <v>25</v>
      </c>
      <c r="B34" s="84">
        <v>1</v>
      </c>
      <c r="C34" s="85">
        <v>50000</v>
      </c>
      <c r="D34" s="86">
        <v>1</v>
      </c>
      <c r="E34" s="85">
        <v>50000</v>
      </c>
      <c r="F34" s="85">
        <v>1</v>
      </c>
      <c r="G34" s="85">
        <v>50000</v>
      </c>
      <c r="H34" s="85">
        <v>1</v>
      </c>
      <c r="I34" s="85">
        <v>50000</v>
      </c>
      <c r="J34" s="85">
        <f t="shared" ref="J34:K35" si="6">SUM(B34+D34+F34+H34)</f>
        <v>4</v>
      </c>
      <c r="K34" s="85">
        <f t="shared" si="6"/>
        <v>200000</v>
      </c>
    </row>
    <row r="35" spans="1:11" s="70" customFormat="1" ht="21.95" customHeight="1" x14ac:dyDescent="0.3">
      <c r="A35" s="1" t="s">
        <v>26</v>
      </c>
      <c r="B35" s="84">
        <v>2</v>
      </c>
      <c r="C35" s="85">
        <v>3038000</v>
      </c>
      <c r="D35" s="86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f t="shared" si="6"/>
        <v>2</v>
      </c>
      <c r="K35" s="85">
        <f t="shared" si="6"/>
        <v>3038000</v>
      </c>
    </row>
    <row r="36" spans="1:11" s="80" customFormat="1" ht="21.95" customHeight="1" x14ac:dyDescent="0.3">
      <c r="A36" s="77" t="s">
        <v>30</v>
      </c>
      <c r="B36" s="78">
        <v>3</v>
      </c>
      <c r="C36" s="87">
        <f>SUM(C34:C35)</f>
        <v>3088000</v>
      </c>
      <c r="D36" s="78">
        <f>SUM(D34:D35)</f>
        <v>1</v>
      </c>
      <c r="E36" s="87">
        <f>SUM(E34:E35)</f>
        <v>50000</v>
      </c>
      <c r="F36" s="78">
        <f t="shared" ref="F36:K36" si="7">SUM(F34:F35)</f>
        <v>1</v>
      </c>
      <c r="G36" s="87">
        <f t="shared" si="7"/>
        <v>50000</v>
      </c>
      <c r="H36" s="78">
        <f t="shared" si="7"/>
        <v>1</v>
      </c>
      <c r="I36" s="87">
        <f t="shared" si="7"/>
        <v>50000</v>
      </c>
      <c r="J36" s="78">
        <f t="shared" si="7"/>
        <v>6</v>
      </c>
      <c r="K36" s="87">
        <f t="shared" si="7"/>
        <v>3238000</v>
      </c>
    </row>
    <row r="37" spans="1:11" s="70" customFormat="1" ht="21.95" customHeight="1" x14ac:dyDescent="0.3">
      <c r="A37" s="1" t="s">
        <v>41</v>
      </c>
      <c r="B37" s="84"/>
      <c r="C37" s="85"/>
      <c r="D37" s="86"/>
      <c r="E37" s="85"/>
      <c r="F37" s="85"/>
      <c r="G37" s="85"/>
      <c r="H37" s="85"/>
      <c r="I37" s="85"/>
      <c r="J37" s="85"/>
      <c r="K37" s="85"/>
    </row>
    <row r="38" spans="1:11" ht="21.95" customHeight="1" x14ac:dyDescent="0.3">
      <c r="A38" s="93" t="s">
        <v>42</v>
      </c>
      <c r="B38" s="84"/>
      <c r="C38" s="94"/>
      <c r="D38" s="86"/>
      <c r="E38" s="85"/>
      <c r="F38" s="85"/>
      <c r="G38" s="85"/>
      <c r="H38" s="85"/>
      <c r="I38" s="85"/>
      <c r="J38" s="85"/>
      <c r="K38" s="85"/>
    </row>
    <row r="39" spans="1:11" s="70" customFormat="1" ht="21.95" customHeight="1" x14ac:dyDescent="0.3">
      <c r="A39" s="1" t="s">
        <v>27</v>
      </c>
      <c r="B39" s="84">
        <v>15</v>
      </c>
      <c r="C39" s="85">
        <v>2763120</v>
      </c>
      <c r="D39" s="86">
        <v>15</v>
      </c>
      <c r="E39" s="85">
        <v>2763120</v>
      </c>
      <c r="F39" s="85">
        <v>15</v>
      </c>
      <c r="G39" s="85">
        <v>2763120</v>
      </c>
      <c r="H39" s="85">
        <v>15</v>
      </c>
      <c r="I39" s="85">
        <v>2763120</v>
      </c>
      <c r="J39" s="85">
        <f t="shared" ref="J39:K39" si="8">SUM(B39+D39+F39+H39)</f>
        <v>60</v>
      </c>
      <c r="K39" s="85">
        <f t="shared" si="8"/>
        <v>11052480</v>
      </c>
    </row>
    <row r="40" spans="1:11" s="70" customFormat="1" ht="21.95" customHeight="1" x14ac:dyDescent="0.3">
      <c r="A40" s="1" t="s">
        <v>47</v>
      </c>
      <c r="B40" s="84">
        <v>1</v>
      </c>
      <c r="C40" s="85">
        <v>1116000</v>
      </c>
      <c r="D40" s="86">
        <v>1</v>
      </c>
      <c r="E40" s="85">
        <v>1116000</v>
      </c>
      <c r="F40" s="85">
        <v>1</v>
      </c>
      <c r="G40" s="85">
        <v>1116000</v>
      </c>
      <c r="H40" s="85">
        <v>1</v>
      </c>
      <c r="I40" s="85">
        <v>1116000</v>
      </c>
      <c r="J40" s="85">
        <f>SUM(B40+D40+F40+H40)</f>
        <v>4</v>
      </c>
      <c r="K40" s="85">
        <f>SUM(C40+E40+G40+I40)</f>
        <v>4464000</v>
      </c>
    </row>
    <row r="41" spans="1:11" s="70" customFormat="1" ht="21.95" customHeight="1" x14ac:dyDescent="0.3">
      <c r="A41" s="77" t="s">
        <v>30</v>
      </c>
      <c r="B41" s="78">
        <f>SUM(B39:B40)</f>
        <v>16</v>
      </c>
      <c r="C41" s="87">
        <f>SUM(C39:C40)</f>
        <v>3879120</v>
      </c>
      <c r="D41" s="78">
        <f t="shared" ref="D41:K41" si="9">SUM(D39:D40)</f>
        <v>16</v>
      </c>
      <c r="E41" s="87">
        <f t="shared" si="9"/>
        <v>3879120</v>
      </c>
      <c r="F41" s="78">
        <f t="shared" si="9"/>
        <v>16</v>
      </c>
      <c r="G41" s="87">
        <f t="shared" si="9"/>
        <v>3879120</v>
      </c>
      <c r="H41" s="78">
        <f t="shared" si="9"/>
        <v>16</v>
      </c>
      <c r="I41" s="87">
        <f t="shared" si="9"/>
        <v>3879120</v>
      </c>
      <c r="J41" s="78">
        <f t="shared" si="9"/>
        <v>64</v>
      </c>
      <c r="K41" s="87">
        <f t="shared" si="9"/>
        <v>15516480</v>
      </c>
    </row>
    <row r="42" spans="1:11" s="80" customFormat="1" ht="21.95" customHeight="1" x14ac:dyDescent="0.3">
      <c r="A42" s="77" t="s">
        <v>31</v>
      </c>
      <c r="B42" s="78">
        <f>SUM(B11+B16+B20+B29+B32+B36+B41)</f>
        <v>115</v>
      </c>
      <c r="C42" s="87">
        <f>SUM(C11+C16+C20+C29+C32+C36+C41)</f>
        <v>871656720</v>
      </c>
      <c r="D42" s="78">
        <f t="shared" ref="D42:K42" si="10">SUM(D11+D16+D20+D29+D32+D36+D41)</f>
        <v>75</v>
      </c>
      <c r="E42" s="87">
        <f t="shared" si="10"/>
        <v>37100720</v>
      </c>
      <c r="F42" s="78">
        <f t="shared" si="10"/>
        <v>74</v>
      </c>
      <c r="G42" s="87">
        <f t="shared" si="10"/>
        <v>36900720</v>
      </c>
      <c r="H42" s="78">
        <f t="shared" si="10"/>
        <v>74</v>
      </c>
      <c r="I42" s="87">
        <f t="shared" si="10"/>
        <v>36900720</v>
      </c>
      <c r="J42" s="78">
        <f t="shared" si="10"/>
        <v>338</v>
      </c>
      <c r="K42" s="87">
        <f t="shared" si="10"/>
        <v>982558880</v>
      </c>
    </row>
    <row r="43" spans="1:11" ht="24.95" customHeight="1" x14ac:dyDescent="0.3">
      <c r="H43" s="69"/>
      <c r="I43" s="69"/>
      <c r="J43" s="69"/>
      <c r="K43" s="69"/>
    </row>
  </sheetData>
  <mergeCells count="10">
    <mergeCell ref="B6:C6"/>
    <mergeCell ref="D6:E6"/>
    <mergeCell ref="F6:G6"/>
    <mergeCell ref="H6:I6"/>
    <mergeCell ref="J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31496062992125984"/>
  <pageSetup paperSize="9" scale="95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8"/>
  <sheetViews>
    <sheetView view="pageBreakPreview" topLeftCell="A7" zoomScaleNormal="100" zoomScaleSheetLayoutView="100" workbookViewId="0">
      <selection activeCell="A41" sqref="A41"/>
    </sheetView>
  </sheetViews>
  <sheetFormatPr defaultRowHeight="15" customHeight="1" x14ac:dyDescent="0.3"/>
  <cols>
    <col min="1" max="1" width="34.625" style="43" customWidth="1"/>
    <col min="2" max="2" width="8.625" style="44" customWidth="1"/>
    <col min="3" max="3" width="12.625" style="44" customWidth="1"/>
    <col min="4" max="4" width="8.625" style="45" customWidth="1"/>
    <col min="5" max="5" width="12.625" style="45" customWidth="1"/>
    <col min="6" max="6" width="8.625" style="45" customWidth="1"/>
    <col min="7" max="7" width="12.625" style="45" customWidth="1"/>
    <col min="8" max="8" width="8.625" style="44" customWidth="1"/>
    <col min="9" max="9" width="12.625" style="44" customWidth="1"/>
    <col min="10" max="10" width="8.625" style="44" customWidth="1"/>
    <col min="11" max="11" width="13.625" style="44" customWidth="1"/>
    <col min="12" max="16384" width="9" style="43"/>
  </cols>
  <sheetData>
    <row r="1" spans="1:11" ht="15" customHeight="1" x14ac:dyDescent="0.3">
      <c r="J1" s="104" t="s">
        <v>11</v>
      </c>
      <c r="K1" s="104"/>
    </row>
    <row r="2" spans="1:11" ht="15" customHeight="1" x14ac:dyDescent="0.3">
      <c r="A2" s="105" t="s">
        <v>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5" customHeight="1" x14ac:dyDescent="0.3">
      <c r="A3" s="105" t="s">
        <v>13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15" customHeight="1" x14ac:dyDescent="0.3">
      <c r="A4" s="105" t="s">
        <v>14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15" customHeight="1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</row>
    <row r="6" spans="1:11" s="47" customFormat="1" ht="15" customHeight="1" x14ac:dyDescent="0.3">
      <c r="A6" s="46" t="s">
        <v>1</v>
      </c>
      <c r="B6" s="106" t="s">
        <v>2</v>
      </c>
      <c r="C6" s="107"/>
      <c r="D6" s="102" t="s">
        <v>6</v>
      </c>
      <c r="E6" s="103"/>
      <c r="F6" s="108" t="s">
        <v>7</v>
      </c>
      <c r="G6" s="103"/>
      <c r="H6" s="102" t="s">
        <v>8</v>
      </c>
      <c r="I6" s="103"/>
      <c r="J6" s="106" t="s">
        <v>9</v>
      </c>
      <c r="K6" s="107"/>
    </row>
    <row r="7" spans="1:11" s="47" customFormat="1" ht="15" customHeight="1" x14ac:dyDescent="0.3">
      <c r="A7" s="48"/>
      <c r="B7" s="49" t="s">
        <v>3</v>
      </c>
      <c r="C7" s="49" t="s">
        <v>5</v>
      </c>
      <c r="D7" s="49" t="s">
        <v>3</v>
      </c>
      <c r="E7" s="49" t="s">
        <v>5</v>
      </c>
      <c r="F7" s="49" t="s">
        <v>3</v>
      </c>
      <c r="G7" s="49" t="s">
        <v>5</v>
      </c>
      <c r="H7" s="49" t="s">
        <v>3</v>
      </c>
      <c r="I7" s="49" t="s">
        <v>5</v>
      </c>
      <c r="J7" s="49" t="s">
        <v>3</v>
      </c>
      <c r="K7" s="49" t="s">
        <v>5</v>
      </c>
    </row>
    <row r="8" spans="1:11" s="47" customFormat="1" ht="15" customHeight="1" x14ac:dyDescent="0.3">
      <c r="A8" s="50"/>
      <c r="B8" s="51" t="s">
        <v>4</v>
      </c>
      <c r="C8" s="52" t="s">
        <v>0</v>
      </c>
      <c r="D8" s="51" t="s">
        <v>4</v>
      </c>
      <c r="E8" s="52" t="s">
        <v>0</v>
      </c>
      <c r="F8" s="51" t="s">
        <v>4</v>
      </c>
      <c r="G8" s="52" t="s">
        <v>0</v>
      </c>
      <c r="H8" s="51" t="s">
        <v>4</v>
      </c>
      <c r="I8" s="52" t="s">
        <v>0</v>
      </c>
      <c r="J8" s="51" t="s">
        <v>4</v>
      </c>
      <c r="K8" s="52" t="s">
        <v>0</v>
      </c>
    </row>
    <row r="9" spans="1:11" ht="15" customHeight="1" x14ac:dyDescent="0.3">
      <c r="A9" s="59" t="s">
        <v>15</v>
      </c>
      <c r="B9" s="54"/>
      <c r="C9" s="55"/>
      <c r="D9" s="55"/>
      <c r="E9" s="55"/>
      <c r="F9" s="55"/>
      <c r="G9" s="55"/>
      <c r="H9" s="55"/>
      <c r="I9" s="55"/>
      <c r="J9" s="55"/>
      <c r="K9" s="55"/>
    </row>
    <row r="10" spans="1:11" ht="15" customHeight="1" x14ac:dyDescent="0.3">
      <c r="A10" s="61" t="s">
        <v>10</v>
      </c>
      <c r="B10" s="62">
        <v>23</v>
      </c>
      <c r="C10" s="63">
        <v>31160000</v>
      </c>
      <c r="D10" s="63">
        <v>8</v>
      </c>
      <c r="E10" s="63">
        <v>10200000</v>
      </c>
      <c r="F10" s="63">
        <v>8</v>
      </c>
      <c r="G10" s="63">
        <v>10200000</v>
      </c>
      <c r="H10" s="63">
        <v>8</v>
      </c>
      <c r="I10" s="63">
        <v>10200000</v>
      </c>
      <c r="J10" s="63">
        <f>SUM(B10+D10+F10+H10)</f>
        <v>47</v>
      </c>
      <c r="K10" s="63">
        <f>SUM(C10+E10+G10+I10)</f>
        <v>61760000</v>
      </c>
    </row>
    <row r="11" spans="1:11" s="37" customFormat="1" ht="15" customHeight="1" x14ac:dyDescent="0.3">
      <c r="A11" s="34" t="s">
        <v>30</v>
      </c>
      <c r="B11" s="35">
        <f>SUM(B10)</f>
        <v>23</v>
      </c>
      <c r="C11" s="36">
        <f>SUM(C10)</f>
        <v>31160000</v>
      </c>
      <c r="D11" s="35">
        <f t="shared" ref="D11:K11" si="0">SUM(D10)</f>
        <v>8</v>
      </c>
      <c r="E11" s="36">
        <f t="shared" si="0"/>
        <v>10200000</v>
      </c>
      <c r="F11" s="35">
        <f t="shared" si="0"/>
        <v>8</v>
      </c>
      <c r="G11" s="36">
        <f t="shared" si="0"/>
        <v>10200000</v>
      </c>
      <c r="H11" s="35">
        <f t="shared" si="0"/>
        <v>8</v>
      </c>
      <c r="I11" s="36">
        <f t="shared" si="0"/>
        <v>10200000</v>
      </c>
      <c r="J11" s="35">
        <f t="shared" si="0"/>
        <v>47</v>
      </c>
      <c r="K11" s="36">
        <f t="shared" si="0"/>
        <v>61760000</v>
      </c>
    </row>
    <row r="12" spans="1:11" s="47" customFormat="1" ht="15" customHeight="1" x14ac:dyDescent="0.3">
      <c r="A12" s="53" t="s">
        <v>28</v>
      </c>
      <c r="B12" s="54"/>
      <c r="C12" s="55"/>
      <c r="D12" s="56"/>
      <c r="E12" s="55"/>
      <c r="F12" s="55"/>
      <c r="G12" s="55"/>
      <c r="H12" s="55"/>
      <c r="I12" s="55"/>
      <c r="J12" s="55"/>
      <c r="K12" s="55"/>
    </row>
    <row r="13" spans="1:11" s="47" customFormat="1" ht="15" customHeight="1" x14ac:dyDescent="0.3">
      <c r="A13" s="60" t="s">
        <v>43</v>
      </c>
      <c r="B13" s="57"/>
      <c r="C13" s="38"/>
      <c r="D13" s="58"/>
      <c r="E13" s="38"/>
      <c r="F13" s="38"/>
      <c r="G13" s="38"/>
      <c r="H13" s="38"/>
      <c r="I13" s="38"/>
      <c r="J13" s="38"/>
      <c r="K13" s="38"/>
    </row>
    <row r="14" spans="1:11" s="47" customFormat="1" ht="15" customHeight="1" x14ac:dyDescent="0.3">
      <c r="A14" s="29" t="s">
        <v>18</v>
      </c>
      <c r="B14" s="57">
        <v>18</v>
      </c>
      <c r="C14" s="38">
        <v>5970600</v>
      </c>
      <c r="D14" s="58">
        <v>10</v>
      </c>
      <c r="E14" s="38">
        <v>3630600</v>
      </c>
      <c r="F14" s="38">
        <v>9</v>
      </c>
      <c r="G14" s="38">
        <v>3430600</v>
      </c>
      <c r="H14" s="38">
        <v>9</v>
      </c>
      <c r="I14" s="38">
        <v>3430600</v>
      </c>
      <c r="J14" s="38">
        <f>SUM(B14+D14+F14+H14)</f>
        <v>46</v>
      </c>
      <c r="K14" s="38">
        <f>SUM(C14+E14+G14+I14)</f>
        <v>16462400</v>
      </c>
    </row>
    <row r="15" spans="1:11" s="47" customFormat="1" ht="15" customHeight="1" x14ac:dyDescent="0.3">
      <c r="A15" s="61" t="s">
        <v>17</v>
      </c>
      <c r="B15" s="62">
        <v>4</v>
      </c>
      <c r="C15" s="63">
        <v>480000</v>
      </c>
      <c r="D15" s="62">
        <v>4</v>
      </c>
      <c r="E15" s="63">
        <v>480000</v>
      </c>
      <c r="F15" s="62">
        <v>4</v>
      </c>
      <c r="G15" s="63">
        <v>480000</v>
      </c>
      <c r="H15" s="62">
        <v>4</v>
      </c>
      <c r="I15" s="63">
        <v>480000</v>
      </c>
      <c r="J15" s="38">
        <f>SUM(B15+D15+F15+H15)</f>
        <v>16</v>
      </c>
      <c r="K15" s="38">
        <f>SUM(C15+E15+G15+I15)</f>
        <v>1920000</v>
      </c>
    </row>
    <row r="16" spans="1:11" s="37" customFormat="1" ht="15" customHeight="1" x14ac:dyDescent="0.3">
      <c r="A16" s="34" t="s">
        <v>30</v>
      </c>
      <c r="B16" s="35">
        <f>SUM(B14:B15)</f>
        <v>22</v>
      </c>
      <c r="C16" s="42">
        <f>SUM(C14:C15)</f>
        <v>6450600</v>
      </c>
      <c r="D16" s="35">
        <f t="shared" ref="D16:J16" si="1">SUM(D14:D15)</f>
        <v>14</v>
      </c>
      <c r="E16" s="42">
        <f t="shared" si="1"/>
        <v>4110600</v>
      </c>
      <c r="F16" s="35">
        <f t="shared" si="1"/>
        <v>13</v>
      </c>
      <c r="G16" s="42">
        <f t="shared" si="1"/>
        <v>3910600</v>
      </c>
      <c r="H16" s="35">
        <f t="shared" si="1"/>
        <v>13</v>
      </c>
      <c r="I16" s="42">
        <f t="shared" si="1"/>
        <v>3910600</v>
      </c>
      <c r="J16" s="35">
        <f t="shared" si="1"/>
        <v>62</v>
      </c>
      <c r="K16" s="35">
        <f>SUM(K14:K15)</f>
        <v>18382400</v>
      </c>
    </row>
    <row r="17" spans="1:11" s="47" customFormat="1" ht="15" customHeight="1" x14ac:dyDescent="0.3">
      <c r="A17" s="29" t="s">
        <v>29</v>
      </c>
      <c r="B17" s="64"/>
      <c r="C17" s="38"/>
      <c r="D17" s="58"/>
      <c r="E17" s="38"/>
      <c r="F17" s="38"/>
      <c r="G17" s="38"/>
      <c r="H17" s="38"/>
      <c r="I17" s="38"/>
      <c r="J17" s="38"/>
      <c r="K17" s="38"/>
    </row>
    <row r="18" spans="1:11" s="47" customFormat="1" ht="15" customHeight="1" x14ac:dyDescent="0.3">
      <c r="A18" s="29" t="s">
        <v>19</v>
      </c>
      <c r="B18" s="57">
        <v>2</v>
      </c>
      <c r="C18" s="38">
        <v>300000</v>
      </c>
      <c r="D18" s="58">
        <v>2</v>
      </c>
      <c r="E18" s="38">
        <v>300000</v>
      </c>
      <c r="F18" s="38">
        <v>2</v>
      </c>
      <c r="G18" s="38">
        <v>300000</v>
      </c>
      <c r="H18" s="38">
        <v>2</v>
      </c>
      <c r="I18" s="38">
        <v>300000</v>
      </c>
      <c r="J18" s="38">
        <f>SUM(B18+D18+F18+H18)</f>
        <v>8</v>
      </c>
      <c r="K18" s="38">
        <f>SUM(C18+E18+G18+I18)</f>
        <v>1200000</v>
      </c>
    </row>
    <row r="19" spans="1:11" s="47" customFormat="1" ht="15" customHeight="1" x14ac:dyDescent="0.3">
      <c r="A19" s="65" t="s">
        <v>20</v>
      </c>
      <c r="B19" s="57">
        <v>3</v>
      </c>
      <c r="C19" s="38">
        <v>9000000</v>
      </c>
      <c r="D19" s="58">
        <v>3</v>
      </c>
      <c r="E19" s="38">
        <v>9000000</v>
      </c>
      <c r="F19" s="38">
        <v>3</v>
      </c>
      <c r="G19" s="38">
        <v>9000000</v>
      </c>
      <c r="H19" s="38">
        <v>3</v>
      </c>
      <c r="I19" s="38">
        <v>9000000</v>
      </c>
      <c r="J19" s="38">
        <f>SUM(B19+D19+F19+H19)</f>
        <v>12</v>
      </c>
      <c r="K19" s="38">
        <f>SUM(C19+E19+G19+I19)</f>
        <v>36000000</v>
      </c>
    </row>
    <row r="20" spans="1:11" s="37" customFormat="1" ht="15" customHeight="1" x14ac:dyDescent="0.3">
      <c r="A20" s="34" t="s">
        <v>30</v>
      </c>
      <c r="B20" s="35">
        <f>SUM(B18:B19)</f>
        <v>5</v>
      </c>
      <c r="C20" s="42">
        <f>SUM(C18:C19)</f>
        <v>9300000</v>
      </c>
      <c r="D20" s="35">
        <f t="shared" ref="D20:K20" si="2">SUM(D18:D19)</f>
        <v>5</v>
      </c>
      <c r="E20" s="42">
        <f t="shared" si="2"/>
        <v>9300000</v>
      </c>
      <c r="F20" s="35">
        <f t="shared" si="2"/>
        <v>5</v>
      </c>
      <c r="G20" s="42">
        <f t="shared" si="2"/>
        <v>9300000</v>
      </c>
      <c r="H20" s="35">
        <f t="shared" si="2"/>
        <v>5</v>
      </c>
      <c r="I20" s="42">
        <f t="shared" si="2"/>
        <v>9300000</v>
      </c>
      <c r="J20" s="35">
        <f t="shared" si="2"/>
        <v>20</v>
      </c>
      <c r="K20" s="42">
        <f t="shared" si="2"/>
        <v>37200000</v>
      </c>
    </row>
    <row r="21" spans="1:11" s="47" customFormat="1" ht="15" customHeight="1" x14ac:dyDescent="0.3">
      <c r="A21" s="66" t="s">
        <v>32</v>
      </c>
      <c r="B21" s="57"/>
      <c r="C21" s="38"/>
      <c r="D21" s="58"/>
      <c r="E21" s="38"/>
      <c r="F21" s="38"/>
      <c r="G21" s="38"/>
      <c r="H21" s="38"/>
      <c r="I21" s="38"/>
      <c r="J21" s="38"/>
      <c r="K21" s="38"/>
    </row>
    <row r="22" spans="1:11" s="47" customFormat="1" ht="15" customHeight="1" x14ac:dyDescent="0.3">
      <c r="A22" s="29" t="s">
        <v>21</v>
      </c>
      <c r="B22" s="57">
        <v>3</v>
      </c>
      <c r="C22" s="38">
        <v>230000</v>
      </c>
      <c r="D22" s="58">
        <v>3</v>
      </c>
      <c r="E22" s="38">
        <v>230000</v>
      </c>
      <c r="F22" s="38">
        <v>3</v>
      </c>
      <c r="G22" s="38">
        <v>230000</v>
      </c>
      <c r="H22" s="38">
        <v>3</v>
      </c>
      <c r="I22" s="38">
        <v>230000</v>
      </c>
      <c r="J22" s="38">
        <f>SUM(B22+D22+F22+H22)</f>
        <v>12</v>
      </c>
      <c r="K22" s="38">
        <f>SUM(C22+E22+G22+I22)</f>
        <v>920000</v>
      </c>
    </row>
    <row r="23" spans="1:11" s="47" customFormat="1" ht="15" customHeight="1" x14ac:dyDescent="0.3">
      <c r="A23" s="29" t="s">
        <v>22</v>
      </c>
      <c r="B23" s="57">
        <v>2</v>
      </c>
      <c r="C23" s="38">
        <v>30000</v>
      </c>
      <c r="D23" s="58">
        <v>2</v>
      </c>
      <c r="E23" s="38">
        <v>30000</v>
      </c>
      <c r="F23" s="38">
        <v>2</v>
      </c>
      <c r="G23" s="38">
        <v>30000</v>
      </c>
      <c r="H23" s="38">
        <v>2</v>
      </c>
      <c r="I23" s="38">
        <v>30000</v>
      </c>
      <c r="J23" s="38">
        <f t="shared" ref="J23:J24" si="3">SUM(B23+D23+F23+H23)</f>
        <v>8</v>
      </c>
      <c r="K23" s="38">
        <f t="shared" ref="K23:K24" si="4">SUM(C23+E23+G23+I23)</f>
        <v>120000</v>
      </c>
    </row>
    <row r="24" spans="1:11" s="47" customFormat="1" ht="15" customHeight="1" x14ac:dyDescent="0.3">
      <c r="A24" s="29" t="s">
        <v>23</v>
      </c>
      <c r="B24" s="57">
        <v>4</v>
      </c>
      <c r="C24" s="38">
        <v>320000</v>
      </c>
      <c r="D24" s="58">
        <v>4</v>
      </c>
      <c r="E24" s="38">
        <v>320000</v>
      </c>
      <c r="F24" s="38">
        <v>4</v>
      </c>
      <c r="G24" s="38">
        <v>320000</v>
      </c>
      <c r="H24" s="38">
        <v>4</v>
      </c>
      <c r="I24" s="38">
        <v>320000</v>
      </c>
      <c r="J24" s="38">
        <f t="shared" si="3"/>
        <v>16</v>
      </c>
      <c r="K24" s="38">
        <f t="shared" si="4"/>
        <v>1280000</v>
      </c>
    </row>
    <row r="25" spans="1:11" s="47" customFormat="1" ht="15" customHeight="1" x14ac:dyDescent="0.3">
      <c r="A25" s="65" t="s">
        <v>44</v>
      </c>
      <c r="B25" s="57">
        <v>5</v>
      </c>
      <c r="C25" s="38">
        <v>6412000</v>
      </c>
      <c r="D25" s="58">
        <v>5</v>
      </c>
      <c r="E25" s="38">
        <v>6412000</v>
      </c>
      <c r="F25" s="38">
        <v>5</v>
      </c>
      <c r="G25" s="38">
        <v>6412000</v>
      </c>
      <c r="H25" s="38">
        <v>5</v>
      </c>
      <c r="I25" s="38">
        <v>6412000</v>
      </c>
      <c r="J25" s="38">
        <f t="shared" ref="J25" si="5">SUM(B25+D25+F25+H25)</f>
        <v>20</v>
      </c>
      <c r="K25" s="38">
        <f t="shared" ref="K25" si="6">SUM(C25+E25+G25+I25)</f>
        <v>25648000</v>
      </c>
    </row>
    <row r="26" spans="1:11" s="37" customFormat="1" ht="15" customHeight="1" x14ac:dyDescent="0.3">
      <c r="A26" s="34" t="s">
        <v>30</v>
      </c>
      <c r="B26" s="35">
        <f t="shared" ref="B26:K26" si="7">SUM(B22:B25)</f>
        <v>14</v>
      </c>
      <c r="C26" s="42">
        <f t="shared" si="7"/>
        <v>6992000</v>
      </c>
      <c r="D26" s="35">
        <f t="shared" si="7"/>
        <v>14</v>
      </c>
      <c r="E26" s="42">
        <f t="shared" si="7"/>
        <v>6992000</v>
      </c>
      <c r="F26" s="35">
        <f t="shared" si="7"/>
        <v>14</v>
      </c>
      <c r="G26" s="42">
        <f t="shared" si="7"/>
        <v>6992000</v>
      </c>
      <c r="H26" s="35">
        <f t="shared" si="7"/>
        <v>14</v>
      </c>
      <c r="I26" s="42">
        <f t="shared" si="7"/>
        <v>6992000</v>
      </c>
      <c r="J26" s="42">
        <f t="shared" si="7"/>
        <v>56</v>
      </c>
      <c r="K26" s="42">
        <f t="shared" si="7"/>
        <v>27968000</v>
      </c>
    </row>
    <row r="27" spans="1:11" s="47" customFormat="1" ht="15" customHeight="1" x14ac:dyDescent="0.3">
      <c r="A27" s="29" t="s">
        <v>36</v>
      </c>
      <c r="B27" s="57"/>
      <c r="C27" s="38"/>
      <c r="D27" s="58"/>
      <c r="E27" s="38"/>
      <c r="F27" s="38"/>
      <c r="G27" s="38"/>
      <c r="H27" s="38"/>
      <c r="I27" s="38"/>
      <c r="J27" s="38"/>
      <c r="K27" s="38"/>
    </row>
    <row r="28" spans="1:11" s="47" customFormat="1" ht="15" customHeight="1" x14ac:dyDescent="0.3">
      <c r="A28" s="29" t="s">
        <v>24</v>
      </c>
      <c r="B28" s="57">
        <v>4</v>
      </c>
      <c r="C28" s="38">
        <v>430000</v>
      </c>
      <c r="D28" s="58">
        <v>4</v>
      </c>
      <c r="E28" s="38">
        <v>430000</v>
      </c>
      <c r="F28" s="38">
        <v>4</v>
      </c>
      <c r="G28" s="38">
        <v>430000</v>
      </c>
      <c r="H28" s="38">
        <v>4</v>
      </c>
      <c r="I28" s="38">
        <v>430000</v>
      </c>
      <c r="J28" s="38">
        <f>SUM(B28+D28+F28+H28)</f>
        <v>16</v>
      </c>
      <c r="K28" s="38">
        <f>SUM(C28+E28+G28+I28)</f>
        <v>1720000</v>
      </c>
    </row>
    <row r="29" spans="1:11" s="37" customFormat="1" ht="15" customHeight="1" x14ac:dyDescent="0.3">
      <c r="A29" s="34" t="s">
        <v>30</v>
      </c>
      <c r="B29" s="35">
        <f>SUM(B28)</f>
        <v>4</v>
      </c>
      <c r="C29" s="42">
        <f>SUM(C28)</f>
        <v>430000</v>
      </c>
      <c r="D29" s="35">
        <f t="shared" ref="D29:K29" si="8">SUM(D28)</f>
        <v>4</v>
      </c>
      <c r="E29" s="42">
        <f t="shared" si="8"/>
        <v>430000</v>
      </c>
      <c r="F29" s="35">
        <f t="shared" si="8"/>
        <v>4</v>
      </c>
      <c r="G29" s="42">
        <f t="shared" si="8"/>
        <v>430000</v>
      </c>
      <c r="H29" s="35">
        <f t="shared" si="8"/>
        <v>4</v>
      </c>
      <c r="I29" s="42">
        <f t="shared" si="8"/>
        <v>430000</v>
      </c>
      <c r="J29" s="35">
        <f t="shared" si="8"/>
        <v>16</v>
      </c>
      <c r="K29" s="42">
        <f t="shared" si="8"/>
        <v>1720000</v>
      </c>
    </row>
    <row r="30" spans="1:11" s="47" customFormat="1" ht="15" customHeight="1" x14ac:dyDescent="0.3">
      <c r="A30" s="29" t="s">
        <v>40</v>
      </c>
      <c r="B30" s="57"/>
      <c r="C30" s="38"/>
      <c r="D30" s="58"/>
      <c r="E30" s="38"/>
      <c r="F30" s="38"/>
      <c r="G30" s="38"/>
      <c r="H30" s="38"/>
      <c r="I30" s="38"/>
      <c r="J30" s="38"/>
      <c r="K30" s="38"/>
    </row>
    <row r="31" spans="1:11" s="47" customFormat="1" ht="15" customHeight="1" x14ac:dyDescent="0.3">
      <c r="A31" s="29" t="s">
        <v>25</v>
      </c>
      <c r="B31" s="57">
        <v>1</v>
      </c>
      <c r="C31" s="38">
        <v>50000</v>
      </c>
      <c r="D31" s="58">
        <v>1</v>
      </c>
      <c r="E31" s="38">
        <v>50000</v>
      </c>
      <c r="F31" s="38">
        <v>1</v>
      </c>
      <c r="G31" s="38">
        <v>50000</v>
      </c>
      <c r="H31" s="38">
        <v>1</v>
      </c>
      <c r="I31" s="38">
        <v>50000</v>
      </c>
      <c r="J31" s="38">
        <f t="shared" ref="J31" si="9">SUM(B31+D31+F31+H31)</f>
        <v>4</v>
      </c>
      <c r="K31" s="38">
        <f t="shared" ref="K31" si="10">SUM(C31+E31+G31+I31)</f>
        <v>200000</v>
      </c>
    </row>
    <row r="32" spans="1:11" s="47" customFormat="1" ht="15" customHeight="1" x14ac:dyDescent="0.3">
      <c r="A32" s="29" t="s">
        <v>26</v>
      </c>
      <c r="B32" s="57">
        <v>2</v>
      </c>
      <c r="C32" s="38">
        <v>3038000</v>
      </c>
      <c r="D32" s="5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f t="shared" ref="J32" si="11">SUM(B32+D32+F32+H32)</f>
        <v>2</v>
      </c>
      <c r="K32" s="38">
        <f t="shared" ref="K32" si="12">SUM(C32+E32+G32+I32)</f>
        <v>3038000</v>
      </c>
    </row>
    <row r="33" spans="1:11" s="37" customFormat="1" ht="15" customHeight="1" x14ac:dyDescent="0.3">
      <c r="A33" s="34" t="s">
        <v>30</v>
      </c>
      <c r="B33" s="35">
        <v>3</v>
      </c>
      <c r="C33" s="42">
        <f>SUM(C31:C32)</f>
        <v>3088000</v>
      </c>
      <c r="D33" s="35">
        <v>4</v>
      </c>
      <c r="E33" s="42">
        <f t="shared" ref="E33" si="13">SUM(E31:E32)</f>
        <v>50000</v>
      </c>
      <c r="F33" s="35">
        <v>5</v>
      </c>
      <c r="G33" s="42">
        <f t="shared" ref="G33" si="14">SUM(G31:G32)</f>
        <v>50000</v>
      </c>
      <c r="H33" s="35">
        <v>6</v>
      </c>
      <c r="I33" s="42">
        <f t="shared" ref="I33" si="15">SUM(I31:I32)</f>
        <v>50000</v>
      </c>
      <c r="J33" s="35">
        <v>7</v>
      </c>
      <c r="K33" s="42">
        <f t="shared" ref="K33" si="16">SUM(K31:K32)</f>
        <v>3238000</v>
      </c>
    </row>
    <row r="34" spans="1:11" s="47" customFormat="1" ht="15" customHeight="1" x14ac:dyDescent="0.3">
      <c r="A34" s="29" t="s">
        <v>41</v>
      </c>
      <c r="B34" s="57"/>
      <c r="C34" s="38"/>
      <c r="D34" s="58"/>
      <c r="E34" s="38"/>
      <c r="F34" s="38"/>
      <c r="G34" s="38"/>
      <c r="H34" s="38"/>
      <c r="I34" s="38"/>
      <c r="J34" s="38"/>
      <c r="K34" s="38"/>
    </row>
    <row r="35" spans="1:11" ht="15" customHeight="1" x14ac:dyDescent="0.3">
      <c r="A35" s="43" t="s">
        <v>42</v>
      </c>
      <c r="B35" s="57"/>
      <c r="D35" s="58"/>
      <c r="E35" s="38"/>
      <c r="F35" s="38"/>
      <c r="G35" s="38"/>
      <c r="H35" s="38"/>
      <c r="I35" s="38"/>
      <c r="J35" s="38"/>
      <c r="K35" s="38"/>
    </row>
    <row r="36" spans="1:11" s="47" customFormat="1" ht="15" customHeight="1" x14ac:dyDescent="0.3">
      <c r="A36" s="29" t="s">
        <v>27</v>
      </c>
      <c r="B36" s="57">
        <v>11</v>
      </c>
      <c r="C36" s="38">
        <v>3744120</v>
      </c>
      <c r="D36" s="58">
        <v>11</v>
      </c>
      <c r="E36" s="38">
        <v>3744120</v>
      </c>
      <c r="F36" s="38">
        <v>11</v>
      </c>
      <c r="G36" s="38">
        <v>3744120</v>
      </c>
      <c r="H36" s="38">
        <v>11</v>
      </c>
      <c r="I36" s="38">
        <v>3744120</v>
      </c>
      <c r="J36" s="38">
        <f t="shared" ref="J36" si="17">SUM(B36+D36+F36+H36)</f>
        <v>44</v>
      </c>
      <c r="K36" s="38">
        <f t="shared" ref="K36" si="18">SUM(C36+E36+G36+I36)</f>
        <v>14976480</v>
      </c>
    </row>
    <row r="37" spans="1:11" s="47" customFormat="1" ht="15" customHeight="1" x14ac:dyDescent="0.3">
      <c r="A37" s="34" t="s">
        <v>30</v>
      </c>
      <c r="B37" s="35">
        <f>SUM(B36)</f>
        <v>11</v>
      </c>
      <c r="C37" s="42">
        <f>SUM(C36)</f>
        <v>3744120</v>
      </c>
      <c r="D37" s="35">
        <f t="shared" ref="D37:K37" si="19">SUM(D36)</f>
        <v>11</v>
      </c>
      <c r="E37" s="42">
        <f t="shared" si="19"/>
        <v>3744120</v>
      </c>
      <c r="F37" s="35">
        <f t="shared" si="19"/>
        <v>11</v>
      </c>
      <c r="G37" s="42">
        <f t="shared" si="19"/>
        <v>3744120</v>
      </c>
      <c r="H37" s="35">
        <f t="shared" si="19"/>
        <v>11</v>
      </c>
      <c r="I37" s="42">
        <f t="shared" si="19"/>
        <v>3744120</v>
      </c>
      <c r="J37" s="35">
        <f t="shared" si="19"/>
        <v>44</v>
      </c>
      <c r="K37" s="42">
        <f t="shared" si="19"/>
        <v>14976480</v>
      </c>
    </row>
    <row r="38" spans="1:11" s="37" customFormat="1" ht="15" customHeight="1" x14ac:dyDescent="0.3">
      <c r="A38" s="34" t="s">
        <v>31</v>
      </c>
      <c r="B38" s="35">
        <f>SUM(B11+B16+B20+B26+B29+B33+B37)</f>
        <v>82</v>
      </c>
      <c r="C38" s="42">
        <f>SUM(C11+C16+C20+C26+C29+C33+C37)</f>
        <v>61164720</v>
      </c>
      <c r="D38" s="35">
        <f t="shared" ref="D38:K38" si="20">SUM(D11+D16+D20+D26+D29+D33+D37)</f>
        <v>60</v>
      </c>
      <c r="E38" s="42">
        <f t="shared" si="20"/>
        <v>34826720</v>
      </c>
      <c r="F38" s="35">
        <f t="shared" si="20"/>
        <v>60</v>
      </c>
      <c r="G38" s="42">
        <f t="shared" si="20"/>
        <v>34626720</v>
      </c>
      <c r="H38" s="35">
        <f t="shared" si="20"/>
        <v>61</v>
      </c>
      <c r="I38" s="42">
        <f t="shared" si="20"/>
        <v>34626720</v>
      </c>
      <c r="J38" s="35">
        <f t="shared" si="20"/>
        <v>252</v>
      </c>
      <c r="K38" s="42">
        <f t="shared" si="20"/>
        <v>165244880</v>
      </c>
    </row>
  </sheetData>
  <mergeCells count="10">
    <mergeCell ref="H6:I6"/>
    <mergeCell ref="J1:K1"/>
    <mergeCell ref="A2:K2"/>
    <mergeCell ref="A3:K3"/>
    <mergeCell ref="A4:K4"/>
    <mergeCell ref="B6:C6"/>
    <mergeCell ref="D6:E6"/>
    <mergeCell ref="F6:G6"/>
    <mergeCell ref="J6:K6"/>
    <mergeCell ref="A5:K5"/>
  </mergeCells>
  <pageMargins left="0.19685039370078741" right="0.19685039370078741" top="0.74803149606299213" bottom="0.19685039370078741" header="0.31496062992125984" footer="0.19685039370078741"/>
  <pageSetup paperSize="9" scale="90" firstPageNumber="47" fitToWidth="0" fitToHeight="0" orientation="landscape" horizontalDpi="200" verticalDpi="200" r:id="rId1"/>
  <headerFooter>
    <oddFooter>&amp;L&amp;"TH SarabunIT๙,Regular"&amp;16แผนพัฒนาท้องถิ่นสี่ปี (พ.ศ.๒๕61 - ๒๕๖4) เทศบาลตำบลเพชรพะงัน</oddFooter>
    <evenFooter>&amp;C50</evenFooter>
    <firstFooter>&amp;C47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10" workbookViewId="0">
      <selection activeCell="A15" sqref="A15:XFD15"/>
    </sheetView>
  </sheetViews>
  <sheetFormatPr defaultRowHeight="21.95" customHeight="1" x14ac:dyDescent="0.3"/>
  <cols>
    <col min="1" max="1" width="38.625" style="10" customWidth="1"/>
    <col min="2" max="2" width="8.625" style="14" customWidth="1"/>
    <col min="3" max="3" width="11.625" style="14" customWidth="1"/>
    <col min="4" max="4" width="8.625" style="15" customWidth="1"/>
    <col min="5" max="5" width="11.625" style="15" customWidth="1"/>
    <col min="6" max="6" width="8.625" style="15" customWidth="1"/>
    <col min="7" max="7" width="11.625" style="15" customWidth="1"/>
    <col min="8" max="8" width="8.625" style="14" customWidth="1"/>
    <col min="9" max="9" width="11.625" style="14" customWidth="1"/>
    <col min="10" max="10" width="8.625" style="14" customWidth="1"/>
    <col min="11" max="11" width="12.625" style="14" customWidth="1"/>
    <col min="12" max="16384" width="9" style="10"/>
  </cols>
  <sheetData>
    <row r="1" spans="1:11" ht="21.95" customHeight="1" x14ac:dyDescent="0.3">
      <c r="J1" s="95" t="s">
        <v>11</v>
      </c>
      <c r="K1" s="95"/>
    </row>
    <row r="2" spans="1:11" ht="21.95" customHeight="1" x14ac:dyDescent="0.3">
      <c r="A2" s="96" t="s">
        <v>12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21.95" customHeight="1" x14ac:dyDescent="0.3">
      <c r="A3" s="96" t="s">
        <v>13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ht="21.95" customHeight="1" x14ac:dyDescent="0.3">
      <c r="A4" s="96" t="s">
        <v>14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ht="21.95" customHeight="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1" s="7" customFormat="1" ht="21.95" customHeight="1" x14ac:dyDescent="0.3">
      <c r="A6" s="8" t="s">
        <v>1</v>
      </c>
      <c r="B6" s="97" t="s">
        <v>2</v>
      </c>
      <c r="C6" s="98"/>
      <c r="D6" s="99" t="s">
        <v>6</v>
      </c>
      <c r="E6" s="100"/>
      <c r="F6" s="101" t="s">
        <v>7</v>
      </c>
      <c r="G6" s="100"/>
      <c r="H6" s="99" t="s">
        <v>8</v>
      </c>
      <c r="I6" s="100"/>
      <c r="J6" s="97" t="s">
        <v>9</v>
      </c>
      <c r="K6" s="98"/>
    </row>
    <row r="7" spans="1:11" s="7" customFormat="1" ht="21.95" customHeight="1" x14ac:dyDescent="0.3">
      <c r="A7" s="17"/>
      <c r="B7" s="3" t="s">
        <v>3</v>
      </c>
      <c r="C7" s="3" t="s">
        <v>5</v>
      </c>
      <c r="D7" s="3" t="s">
        <v>3</v>
      </c>
      <c r="E7" s="3" t="s">
        <v>5</v>
      </c>
      <c r="F7" s="3" t="s">
        <v>3</v>
      </c>
      <c r="G7" s="3" t="s">
        <v>5</v>
      </c>
      <c r="H7" s="3" t="s">
        <v>3</v>
      </c>
      <c r="I7" s="3" t="s">
        <v>5</v>
      </c>
      <c r="J7" s="3" t="s">
        <v>3</v>
      </c>
      <c r="K7" s="3" t="s">
        <v>5</v>
      </c>
    </row>
    <row r="8" spans="1:11" s="7" customFormat="1" ht="21.95" customHeight="1" x14ac:dyDescent="0.3">
      <c r="A8" s="9"/>
      <c r="B8" s="20" t="s">
        <v>4</v>
      </c>
      <c r="C8" s="11" t="s">
        <v>0</v>
      </c>
      <c r="D8" s="20" t="s">
        <v>4</v>
      </c>
      <c r="E8" s="11" t="s">
        <v>0</v>
      </c>
      <c r="F8" s="20" t="s">
        <v>4</v>
      </c>
      <c r="G8" s="11" t="s">
        <v>0</v>
      </c>
      <c r="H8" s="20" t="s">
        <v>4</v>
      </c>
      <c r="I8" s="11" t="s">
        <v>0</v>
      </c>
      <c r="J8" s="20" t="s">
        <v>4</v>
      </c>
      <c r="K8" s="11" t="s">
        <v>0</v>
      </c>
    </row>
    <row r="9" spans="1:11" s="7" customFormat="1" ht="21.95" customHeight="1" x14ac:dyDescent="0.3">
      <c r="A9" s="26" t="s">
        <v>28</v>
      </c>
      <c r="B9" s="22"/>
      <c r="C9" s="5"/>
      <c r="D9" s="27"/>
      <c r="E9" s="5"/>
      <c r="F9" s="5"/>
      <c r="G9" s="5"/>
      <c r="H9" s="5"/>
      <c r="I9" s="5"/>
      <c r="J9" s="5"/>
      <c r="K9" s="5"/>
    </row>
    <row r="10" spans="1:11" s="7" customFormat="1" ht="21.95" customHeight="1" x14ac:dyDescent="0.3">
      <c r="A10" s="2" t="s">
        <v>43</v>
      </c>
      <c r="B10" s="23"/>
      <c r="C10" s="6"/>
      <c r="D10" s="28"/>
      <c r="E10" s="6"/>
      <c r="F10" s="6"/>
      <c r="G10" s="6"/>
      <c r="H10" s="6"/>
      <c r="I10" s="6"/>
      <c r="J10" s="6"/>
      <c r="K10" s="6"/>
    </row>
    <row r="11" spans="1:11" s="7" customFormat="1" ht="21.95" customHeight="1" x14ac:dyDescent="0.3">
      <c r="A11" s="4" t="s">
        <v>33</v>
      </c>
      <c r="B11" s="23">
        <v>2</v>
      </c>
      <c r="C11" s="6">
        <v>1715000</v>
      </c>
      <c r="D11" s="28">
        <v>2</v>
      </c>
      <c r="E11" s="6">
        <v>1715000</v>
      </c>
      <c r="F11" s="6">
        <v>2</v>
      </c>
      <c r="G11" s="6">
        <v>1715000</v>
      </c>
      <c r="H11" s="6">
        <v>2</v>
      </c>
      <c r="I11" s="6">
        <v>1715000</v>
      </c>
      <c r="J11" s="6">
        <f>SUM(B11+D11+F11+H11)</f>
        <v>8</v>
      </c>
      <c r="K11" s="6">
        <f>SUM(C11+E11+G11+I11)</f>
        <v>6860000</v>
      </c>
    </row>
    <row r="12" spans="1:11" s="7" customFormat="1" ht="21.95" customHeight="1" x14ac:dyDescent="0.3">
      <c r="A12" s="12" t="s">
        <v>34</v>
      </c>
      <c r="B12" s="30">
        <v>4</v>
      </c>
      <c r="C12" s="13">
        <v>150000</v>
      </c>
      <c r="D12" s="30">
        <v>4</v>
      </c>
      <c r="E12" s="13">
        <v>150000</v>
      </c>
      <c r="F12" s="30">
        <v>4</v>
      </c>
      <c r="G12" s="13">
        <v>150000</v>
      </c>
      <c r="H12" s="30">
        <v>4</v>
      </c>
      <c r="I12" s="13">
        <v>150000</v>
      </c>
      <c r="J12" s="6">
        <f t="shared" ref="J12" si="0">SUM(B12+D12+F12+H12)</f>
        <v>16</v>
      </c>
      <c r="K12" s="6">
        <f t="shared" ref="K12" si="1">SUM(C12+E12+G12+I12)</f>
        <v>600000</v>
      </c>
    </row>
    <row r="13" spans="1:11" s="18" customFormat="1" ht="21.95" customHeight="1" x14ac:dyDescent="0.3">
      <c r="A13" s="19" t="s">
        <v>30</v>
      </c>
      <c r="B13" s="31">
        <f>SUM(B11:B12)</f>
        <v>6</v>
      </c>
      <c r="C13" s="32">
        <f t="shared" ref="C13:D13" si="2">SUM(C11:C12)</f>
        <v>1865000</v>
      </c>
      <c r="D13" s="31">
        <f t="shared" si="2"/>
        <v>6</v>
      </c>
      <c r="E13" s="32">
        <f>SUM(E11:E12)</f>
        <v>1865000</v>
      </c>
      <c r="F13" s="32">
        <f t="shared" ref="F13:K13" si="3">SUM(F11:F12)</f>
        <v>6</v>
      </c>
      <c r="G13" s="32">
        <f t="shared" si="3"/>
        <v>1865000</v>
      </c>
      <c r="H13" s="32">
        <f t="shared" si="3"/>
        <v>6</v>
      </c>
      <c r="I13" s="32">
        <f t="shared" si="3"/>
        <v>1865000</v>
      </c>
      <c r="J13" s="32">
        <f t="shared" si="3"/>
        <v>24</v>
      </c>
      <c r="K13" s="32">
        <f t="shared" si="3"/>
        <v>7460000</v>
      </c>
    </row>
    <row r="14" spans="1:11" s="7" customFormat="1" ht="21.95" customHeight="1" x14ac:dyDescent="0.3">
      <c r="A14" s="16" t="s">
        <v>32</v>
      </c>
      <c r="B14" s="23"/>
      <c r="C14" s="6"/>
      <c r="D14" s="28"/>
      <c r="E14" s="6"/>
      <c r="F14" s="6"/>
      <c r="G14" s="6"/>
      <c r="H14" s="6"/>
      <c r="I14" s="6"/>
      <c r="J14" s="6"/>
      <c r="K14" s="6"/>
    </row>
    <row r="15" spans="1:11" s="7" customFormat="1" ht="21.95" customHeight="1" x14ac:dyDescent="0.3">
      <c r="A15" s="4" t="s">
        <v>35</v>
      </c>
      <c r="B15" s="23">
        <v>3</v>
      </c>
      <c r="C15" s="6">
        <v>184000</v>
      </c>
      <c r="D15" s="28">
        <v>3</v>
      </c>
      <c r="E15" s="6">
        <v>184000</v>
      </c>
      <c r="F15" s="6">
        <v>3</v>
      </c>
      <c r="G15" s="6">
        <v>184000</v>
      </c>
      <c r="H15" s="6">
        <v>3</v>
      </c>
      <c r="I15" s="6">
        <v>184000</v>
      </c>
      <c r="J15" s="6">
        <f>SUM(B15+D15+F15+H15)</f>
        <v>12</v>
      </c>
      <c r="K15" s="6">
        <f>SUM(C15+E15+G15+I15)</f>
        <v>736000</v>
      </c>
    </row>
    <row r="16" spans="1:11" s="18" customFormat="1" ht="21.95" customHeight="1" x14ac:dyDescent="0.3">
      <c r="A16" s="19" t="s">
        <v>30</v>
      </c>
      <c r="B16" s="31">
        <f>SUM(B15)</f>
        <v>3</v>
      </c>
      <c r="C16" s="31">
        <f t="shared" ref="C16:K16" si="4">SUM(C15)</f>
        <v>184000</v>
      </c>
      <c r="D16" s="31">
        <f t="shared" si="4"/>
        <v>3</v>
      </c>
      <c r="E16" s="31">
        <f t="shared" si="4"/>
        <v>184000</v>
      </c>
      <c r="F16" s="31">
        <f t="shared" si="4"/>
        <v>3</v>
      </c>
      <c r="G16" s="31">
        <f t="shared" si="4"/>
        <v>184000</v>
      </c>
      <c r="H16" s="31">
        <f t="shared" si="4"/>
        <v>3</v>
      </c>
      <c r="I16" s="31">
        <f t="shared" si="4"/>
        <v>184000</v>
      </c>
      <c r="J16" s="31">
        <f t="shared" si="4"/>
        <v>12</v>
      </c>
      <c r="K16" s="31">
        <f t="shared" si="4"/>
        <v>736000</v>
      </c>
    </row>
    <row r="17" spans="1:11" s="7" customFormat="1" ht="21.95" customHeight="1" x14ac:dyDescent="0.3">
      <c r="A17" s="4" t="s">
        <v>36</v>
      </c>
      <c r="B17" s="23"/>
      <c r="C17" s="6"/>
      <c r="D17" s="28"/>
      <c r="E17" s="6"/>
      <c r="F17" s="6"/>
      <c r="G17" s="6"/>
      <c r="H17" s="6"/>
      <c r="I17" s="6"/>
      <c r="J17" s="6"/>
      <c r="K17" s="6"/>
    </row>
    <row r="18" spans="1:11" s="7" customFormat="1" ht="21.95" customHeight="1" x14ac:dyDescent="0.3">
      <c r="A18" s="4" t="s">
        <v>24</v>
      </c>
      <c r="B18" s="23">
        <v>1</v>
      </c>
      <c r="C18" s="6">
        <v>90000</v>
      </c>
      <c r="D18" s="28">
        <v>1</v>
      </c>
      <c r="E18" s="6">
        <v>90000</v>
      </c>
      <c r="F18" s="6">
        <v>1</v>
      </c>
      <c r="G18" s="6">
        <v>90000</v>
      </c>
      <c r="H18" s="6">
        <v>1</v>
      </c>
      <c r="I18" s="6">
        <v>90000</v>
      </c>
      <c r="J18" s="6">
        <f>SUM(B18+D18+F18+H18)</f>
        <v>4</v>
      </c>
      <c r="K18" s="6">
        <f>SUM(C18+E18+G18+I18)</f>
        <v>360000</v>
      </c>
    </row>
    <row r="19" spans="1:11" s="18" customFormat="1" ht="21.95" customHeight="1" x14ac:dyDescent="0.3">
      <c r="A19" s="19" t="s">
        <v>30</v>
      </c>
      <c r="B19" s="31">
        <f>SUM(B18)</f>
        <v>1</v>
      </c>
      <c r="C19" s="32">
        <f>SUM(C18)</f>
        <v>90000</v>
      </c>
      <c r="D19" s="32">
        <f t="shared" ref="D19:K19" si="5">SUM(D18)</f>
        <v>1</v>
      </c>
      <c r="E19" s="32">
        <f t="shared" si="5"/>
        <v>90000</v>
      </c>
      <c r="F19" s="32">
        <f t="shared" si="5"/>
        <v>1</v>
      </c>
      <c r="G19" s="32">
        <f t="shared" si="5"/>
        <v>90000</v>
      </c>
      <c r="H19" s="32">
        <f t="shared" si="5"/>
        <v>1</v>
      </c>
      <c r="I19" s="32">
        <f t="shared" si="5"/>
        <v>90000</v>
      </c>
      <c r="J19" s="32">
        <f t="shared" si="5"/>
        <v>4</v>
      </c>
      <c r="K19" s="32">
        <f t="shared" si="5"/>
        <v>360000</v>
      </c>
    </row>
    <row r="20" spans="1:11" s="7" customFormat="1" ht="21.95" customHeight="1" x14ac:dyDescent="0.3">
      <c r="A20" s="1" t="s">
        <v>37</v>
      </c>
      <c r="B20" s="23"/>
      <c r="C20" s="6"/>
      <c r="D20" s="28"/>
      <c r="E20" s="6"/>
      <c r="F20" s="6"/>
      <c r="G20" s="6"/>
      <c r="H20" s="6"/>
      <c r="I20" s="6"/>
      <c r="J20" s="6"/>
      <c r="K20" s="6"/>
    </row>
    <row r="21" spans="1:11" ht="21.95" customHeight="1" x14ac:dyDescent="0.3">
      <c r="A21" s="10" t="s">
        <v>45</v>
      </c>
      <c r="B21" s="23"/>
      <c r="D21" s="28"/>
      <c r="E21" s="6"/>
      <c r="F21" s="6"/>
      <c r="G21" s="6"/>
      <c r="H21" s="6"/>
      <c r="I21" s="6"/>
      <c r="J21" s="6"/>
      <c r="K21" s="6"/>
    </row>
    <row r="22" spans="1:11" s="7" customFormat="1" ht="21.95" customHeight="1" x14ac:dyDescent="0.3">
      <c r="A22" s="4" t="s">
        <v>27</v>
      </c>
      <c r="B22" s="23">
        <v>4</v>
      </c>
      <c r="C22" s="6">
        <v>135000</v>
      </c>
      <c r="D22" s="28">
        <v>4</v>
      </c>
      <c r="E22" s="6">
        <v>135000</v>
      </c>
      <c r="F22" s="6">
        <v>4</v>
      </c>
      <c r="G22" s="6">
        <v>135000</v>
      </c>
      <c r="H22" s="6">
        <v>4</v>
      </c>
      <c r="I22" s="6">
        <v>135000</v>
      </c>
      <c r="J22" s="6">
        <f>SUM(B22+D22+F22+H22)</f>
        <v>16</v>
      </c>
      <c r="K22" s="6">
        <f>SUM(C22+E22+G22+I22)</f>
        <v>540000</v>
      </c>
    </row>
    <row r="23" spans="1:11" s="7" customFormat="1" ht="21.95" customHeight="1" x14ac:dyDescent="0.3">
      <c r="A23" s="19" t="s">
        <v>30</v>
      </c>
      <c r="B23" s="31">
        <f>SUM(B22)</f>
        <v>4</v>
      </c>
      <c r="C23" s="24">
        <f>SUM(C22)</f>
        <v>135000</v>
      </c>
      <c r="D23" s="31">
        <f t="shared" ref="D23:K23" si="6">SUM(D22)</f>
        <v>4</v>
      </c>
      <c r="E23" s="24">
        <f t="shared" si="6"/>
        <v>135000</v>
      </c>
      <c r="F23" s="31">
        <f t="shared" si="6"/>
        <v>4</v>
      </c>
      <c r="G23" s="24">
        <f t="shared" si="6"/>
        <v>135000</v>
      </c>
      <c r="H23" s="31">
        <f t="shared" si="6"/>
        <v>4</v>
      </c>
      <c r="I23" s="24">
        <f t="shared" si="6"/>
        <v>135000</v>
      </c>
      <c r="J23" s="31">
        <f t="shared" si="6"/>
        <v>16</v>
      </c>
      <c r="K23" s="24">
        <f t="shared" si="6"/>
        <v>540000</v>
      </c>
    </row>
    <row r="24" spans="1:11" s="18" customFormat="1" ht="21.95" customHeight="1" x14ac:dyDescent="0.3">
      <c r="A24" s="19" t="s">
        <v>31</v>
      </c>
      <c r="B24" s="31">
        <f>SUM(B13+B16+B19+B23)</f>
        <v>14</v>
      </c>
      <c r="C24" s="24">
        <f>SUM(C13+C16+C19+C23)</f>
        <v>2274000</v>
      </c>
      <c r="D24" s="31">
        <f t="shared" ref="D24:K24" si="7">SUM(D13+D16+D19+D23)</f>
        <v>14</v>
      </c>
      <c r="E24" s="24">
        <f t="shared" si="7"/>
        <v>2274000</v>
      </c>
      <c r="F24" s="31">
        <f t="shared" si="7"/>
        <v>14</v>
      </c>
      <c r="G24" s="24">
        <f t="shared" si="7"/>
        <v>2274000</v>
      </c>
      <c r="H24" s="31">
        <f t="shared" si="7"/>
        <v>14</v>
      </c>
      <c r="I24" s="24">
        <f t="shared" si="7"/>
        <v>2274000</v>
      </c>
      <c r="J24" s="31">
        <f t="shared" si="7"/>
        <v>56</v>
      </c>
      <c r="K24" s="24">
        <f t="shared" si="7"/>
        <v>9096000</v>
      </c>
    </row>
  </sheetData>
  <mergeCells count="10">
    <mergeCell ref="J1:K1"/>
    <mergeCell ref="A2:K2"/>
    <mergeCell ref="A3:K3"/>
    <mergeCell ref="A4:K4"/>
    <mergeCell ref="A5:K5"/>
    <mergeCell ref="B6:C6"/>
    <mergeCell ref="D6:E6"/>
    <mergeCell ref="F6:G6"/>
    <mergeCell ref="H6:I6"/>
    <mergeCell ref="J6:K6"/>
  </mergeCells>
  <pageMargins left="0.19685039370078741" right="0.19685039370078741" top="0.74803149606299213" bottom="0.19685039370078741" header="0.31496062992125984" footer="0.31496062992125984"/>
  <pageSetup paperSize="9" scale="95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E14" sqref="E14"/>
    </sheetView>
  </sheetViews>
  <sheetFormatPr defaultRowHeight="20.25" x14ac:dyDescent="0.3"/>
  <cols>
    <col min="1" max="1" width="38.625" style="10" customWidth="1"/>
    <col min="2" max="2" width="8.625" style="14" customWidth="1"/>
    <col min="3" max="3" width="11.625" style="14" customWidth="1"/>
    <col min="4" max="4" width="8.625" style="15" customWidth="1"/>
    <col min="5" max="5" width="11.625" style="15" customWidth="1"/>
    <col min="6" max="6" width="8.625" style="15" customWidth="1"/>
    <col min="7" max="7" width="11.625" style="15" customWidth="1"/>
    <col min="8" max="8" width="8.625" style="14" customWidth="1"/>
    <col min="9" max="9" width="11.625" style="14" customWidth="1"/>
    <col min="10" max="10" width="8.625" style="14" customWidth="1"/>
    <col min="11" max="11" width="12.625" style="14" customWidth="1"/>
    <col min="12" max="16384" width="9" style="10"/>
  </cols>
  <sheetData>
    <row r="1" spans="1:11" ht="23.1" customHeight="1" x14ac:dyDescent="0.3">
      <c r="J1" s="95" t="s">
        <v>11</v>
      </c>
      <c r="K1" s="95"/>
    </row>
    <row r="2" spans="1:11" ht="23.1" customHeight="1" x14ac:dyDescent="0.3">
      <c r="A2" s="96" t="s">
        <v>12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23.1" customHeight="1" x14ac:dyDescent="0.3">
      <c r="A3" s="96" t="s">
        <v>13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ht="23.1" customHeight="1" x14ac:dyDescent="0.3">
      <c r="A4" s="96" t="s">
        <v>14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ht="23.1" customHeight="1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1" s="7" customFormat="1" ht="23.1" customHeight="1" x14ac:dyDescent="0.3">
      <c r="A6" s="8" t="s">
        <v>1</v>
      </c>
      <c r="B6" s="97" t="s">
        <v>2</v>
      </c>
      <c r="C6" s="98"/>
      <c r="D6" s="99" t="s">
        <v>6</v>
      </c>
      <c r="E6" s="100"/>
      <c r="F6" s="101" t="s">
        <v>7</v>
      </c>
      <c r="G6" s="100"/>
      <c r="H6" s="99" t="s">
        <v>8</v>
      </c>
      <c r="I6" s="100"/>
      <c r="J6" s="97" t="s">
        <v>9</v>
      </c>
      <c r="K6" s="98"/>
    </row>
    <row r="7" spans="1:11" s="7" customFormat="1" ht="23.1" customHeight="1" x14ac:dyDescent="0.3">
      <c r="A7" s="17"/>
      <c r="B7" s="3" t="s">
        <v>3</v>
      </c>
      <c r="C7" s="3" t="s">
        <v>5</v>
      </c>
      <c r="D7" s="3" t="s">
        <v>3</v>
      </c>
      <c r="E7" s="3" t="s">
        <v>5</v>
      </c>
      <c r="F7" s="3" t="s">
        <v>3</v>
      </c>
      <c r="G7" s="3" t="s">
        <v>5</v>
      </c>
      <c r="H7" s="3" t="s">
        <v>3</v>
      </c>
      <c r="I7" s="3" t="s">
        <v>5</v>
      </c>
      <c r="J7" s="3" t="s">
        <v>3</v>
      </c>
      <c r="K7" s="3" t="s">
        <v>5</v>
      </c>
    </row>
    <row r="8" spans="1:11" s="7" customFormat="1" ht="23.1" customHeight="1" x14ac:dyDescent="0.3">
      <c r="A8" s="9"/>
      <c r="B8" s="20" t="s">
        <v>4</v>
      </c>
      <c r="C8" s="11" t="s">
        <v>0</v>
      </c>
      <c r="D8" s="20" t="s">
        <v>4</v>
      </c>
      <c r="E8" s="11" t="s">
        <v>0</v>
      </c>
      <c r="F8" s="20" t="s">
        <v>4</v>
      </c>
      <c r="G8" s="11" t="s">
        <v>0</v>
      </c>
      <c r="H8" s="20" t="s">
        <v>4</v>
      </c>
      <c r="I8" s="11" t="s">
        <v>0</v>
      </c>
      <c r="J8" s="20" t="s">
        <v>4</v>
      </c>
      <c r="K8" s="11" t="s">
        <v>0</v>
      </c>
    </row>
    <row r="9" spans="1:11" s="7" customFormat="1" ht="23.1" customHeight="1" x14ac:dyDescent="0.3">
      <c r="A9" s="26" t="s">
        <v>15</v>
      </c>
      <c r="B9" s="22"/>
      <c r="C9" s="5"/>
      <c r="D9" s="27"/>
      <c r="E9" s="5"/>
      <c r="F9" s="5"/>
      <c r="G9" s="5"/>
      <c r="H9" s="5"/>
      <c r="I9" s="5"/>
      <c r="J9" s="5"/>
      <c r="K9" s="5"/>
    </row>
    <row r="10" spans="1:11" s="7" customFormat="1" ht="23.1" customHeight="1" x14ac:dyDescent="0.3">
      <c r="A10" s="4" t="s">
        <v>38</v>
      </c>
      <c r="B10" s="23">
        <v>5</v>
      </c>
      <c r="C10" s="6">
        <v>58200000</v>
      </c>
      <c r="D10" s="28">
        <v>0</v>
      </c>
      <c r="E10" s="6">
        <v>0</v>
      </c>
      <c r="F10" s="6">
        <v>0</v>
      </c>
      <c r="G10" s="6">
        <v>0</v>
      </c>
      <c r="H10" s="6">
        <v>2</v>
      </c>
      <c r="I10" s="39">
        <v>690000000</v>
      </c>
      <c r="J10" s="6">
        <f>SUM(B10+D10+F10+H10)</f>
        <v>7</v>
      </c>
      <c r="K10" s="6">
        <f>SUM(C10+E10+G10+I10)</f>
        <v>748200000</v>
      </c>
    </row>
    <row r="11" spans="1:11" s="37" customFormat="1" ht="23.1" customHeight="1" x14ac:dyDescent="0.3">
      <c r="A11" s="34" t="s">
        <v>30</v>
      </c>
      <c r="B11" s="35">
        <f t="shared" ref="B11:K11" si="0">SUM(B10:B10)</f>
        <v>5</v>
      </c>
      <c r="C11" s="36">
        <f t="shared" si="0"/>
        <v>58200000</v>
      </c>
      <c r="D11" s="35">
        <f t="shared" si="0"/>
        <v>0</v>
      </c>
      <c r="E11" s="36">
        <f t="shared" si="0"/>
        <v>0</v>
      </c>
      <c r="F11" s="36">
        <f t="shared" si="0"/>
        <v>0</v>
      </c>
      <c r="G11" s="36">
        <f t="shared" si="0"/>
        <v>0</v>
      </c>
      <c r="H11" s="36">
        <f t="shared" si="0"/>
        <v>2</v>
      </c>
      <c r="I11" s="40">
        <f t="shared" si="0"/>
        <v>690000000</v>
      </c>
      <c r="J11" s="36">
        <f t="shared" si="0"/>
        <v>7</v>
      </c>
      <c r="K11" s="36">
        <f t="shared" si="0"/>
        <v>748200000</v>
      </c>
    </row>
    <row r="12" spans="1:11" s="18" customFormat="1" ht="23.1" customHeight="1" x14ac:dyDescent="0.3">
      <c r="A12" s="19" t="s">
        <v>31</v>
      </c>
      <c r="B12" s="31">
        <f>SUM(B11)</f>
        <v>5</v>
      </c>
      <c r="C12" s="42">
        <f>SUM(C11)</f>
        <v>58200000</v>
      </c>
      <c r="D12" s="31">
        <f t="shared" ref="D12:K12" si="1">SUM(D11)</f>
        <v>0</v>
      </c>
      <c r="E12" s="42">
        <f t="shared" si="1"/>
        <v>0</v>
      </c>
      <c r="F12" s="31">
        <f t="shared" si="1"/>
        <v>0</v>
      </c>
      <c r="G12" s="42">
        <f t="shared" si="1"/>
        <v>0</v>
      </c>
      <c r="H12" s="31">
        <f t="shared" si="1"/>
        <v>2</v>
      </c>
      <c r="I12" s="41">
        <f>SUM(I11)</f>
        <v>690000000</v>
      </c>
      <c r="J12" s="31">
        <f t="shared" si="1"/>
        <v>7</v>
      </c>
      <c r="K12" s="42">
        <f t="shared" si="1"/>
        <v>748200000</v>
      </c>
    </row>
  </sheetData>
  <mergeCells count="10">
    <mergeCell ref="J1:K1"/>
    <mergeCell ref="A2:K2"/>
    <mergeCell ref="A3:K3"/>
    <mergeCell ref="A4:K4"/>
    <mergeCell ref="A5:K5"/>
    <mergeCell ref="B6:C6"/>
    <mergeCell ref="D6:E6"/>
    <mergeCell ref="F6:G6"/>
    <mergeCell ref="H6:I6"/>
    <mergeCell ref="J6:K6"/>
  </mergeCells>
  <pageMargins left="0.19685039370078741" right="0.19685039370078741" top="0.74803149606299213" bottom="0.19685039370078741" header="0.31496062992125984" footer="0.31496062992125984"/>
  <pageSetup paperSize="9" scale="95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A7" workbookViewId="0">
      <selection activeCell="A15" sqref="A15"/>
    </sheetView>
  </sheetViews>
  <sheetFormatPr defaultRowHeight="20.25" x14ac:dyDescent="0.3"/>
  <cols>
    <col min="1" max="1" width="35.625" style="10" customWidth="1"/>
    <col min="2" max="2" width="8.625" style="21" customWidth="1"/>
    <col min="3" max="3" width="12.625" style="21" customWidth="1"/>
    <col min="4" max="4" width="8.625" style="15" customWidth="1"/>
    <col min="5" max="5" width="12.625" style="15" customWidth="1"/>
    <col min="6" max="6" width="8.625" style="15" customWidth="1"/>
    <col min="7" max="7" width="12.625" style="15" customWidth="1"/>
    <col min="8" max="8" width="8.625" style="21" customWidth="1"/>
    <col min="9" max="9" width="12.625" style="21" customWidth="1"/>
    <col min="10" max="10" width="8.625" style="21" customWidth="1"/>
    <col min="11" max="11" width="12.625" style="21" customWidth="1"/>
    <col min="12" max="16384" width="9" style="10"/>
  </cols>
  <sheetData>
    <row r="1" spans="1:11" ht="23.1" customHeight="1" x14ac:dyDescent="0.3">
      <c r="J1" s="95" t="s">
        <v>11</v>
      </c>
      <c r="K1" s="95"/>
    </row>
    <row r="2" spans="1:11" ht="23.1" customHeight="1" x14ac:dyDescent="0.3">
      <c r="A2" s="96" t="s">
        <v>12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23.1" customHeight="1" x14ac:dyDescent="0.3">
      <c r="A3" s="96" t="s">
        <v>13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ht="23.1" customHeight="1" x14ac:dyDescent="0.3">
      <c r="A4" s="96" t="s">
        <v>14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ht="23.1" customHeight="1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1" s="7" customFormat="1" ht="23.1" customHeight="1" x14ac:dyDescent="0.3">
      <c r="A6" s="8" t="s">
        <v>1</v>
      </c>
      <c r="B6" s="97" t="s">
        <v>2</v>
      </c>
      <c r="C6" s="98"/>
      <c r="D6" s="99" t="s">
        <v>6</v>
      </c>
      <c r="E6" s="100"/>
      <c r="F6" s="101" t="s">
        <v>7</v>
      </c>
      <c r="G6" s="100"/>
      <c r="H6" s="99" t="s">
        <v>8</v>
      </c>
      <c r="I6" s="100"/>
      <c r="J6" s="97" t="s">
        <v>9</v>
      </c>
      <c r="K6" s="98"/>
    </row>
    <row r="7" spans="1:11" s="7" customFormat="1" ht="23.1" customHeight="1" x14ac:dyDescent="0.3">
      <c r="A7" s="17"/>
      <c r="B7" s="3" t="s">
        <v>3</v>
      </c>
      <c r="C7" s="3" t="s">
        <v>5</v>
      </c>
      <c r="D7" s="3" t="s">
        <v>3</v>
      </c>
      <c r="E7" s="3" t="s">
        <v>5</v>
      </c>
      <c r="F7" s="3" t="s">
        <v>3</v>
      </c>
      <c r="G7" s="3" t="s">
        <v>5</v>
      </c>
      <c r="H7" s="3" t="s">
        <v>3</v>
      </c>
      <c r="I7" s="3" t="s">
        <v>5</v>
      </c>
      <c r="J7" s="3" t="s">
        <v>3</v>
      </c>
      <c r="K7" s="3" t="s">
        <v>5</v>
      </c>
    </row>
    <row r="8" spans="1:11" s="7" customFormat="1" ht="23.1" customHeight="1" x14ac:dyDescent="0.3">
      <c r="A8" s="9"/>
      <c r="B8" s="20" t="s">
        <v>4</v>
      </c>
      <c r="C8" s="11" t="s">
        <v>0</v>
      </c>
      <c r="D8" s="20" t="s">
        <v>4</v>
      </c>
      <c r="E8" s="11" t="s">
        <v>0</v>
      </c>
      <c r="F8" s="20" t="s">
        <v>4</v>
      </c>
      <c r="G8" s="11" t="s">
        <v>0</v>
      </c>
      <c r="H8" s="20" t="s">
        <v>4</v>
      </c>
      <c r="I8" s="11" t="s">
        <v>0</v>
      </c>
      <c r="J8" s="20" t="s">
        <v>4</v>
      </c>
      <c r="K8" s="11" t="s">
        <v>0</v>
      </c>
    </row>
    <row r="9" spans="1:11" s="7" customFormat="1" ht="23.1" customHeight="1" x14ac:dyDescent="0.3">
      <c r="A9" s="26" t="s">
        <v>15</v>
      </c>
      <c r="B9" s="22"/>
      <c r="C9" s="5"/>
      <c r="D9" s="27"/>
      <c r="E9" s="5"/>
      <c r="F9" s="5"/>
      <c r="G9" s="5"/>
      <c r="H9" s="5"/>
      <c r="I9" s="5"/>
      <c r="J9" s="5"/>
      <c r="K9" s="5"/>
    </row>
    <row r="10" spans="1:11" s="7" customFormat="1" ht="23.1" customHeight="1" x14ac:dyDescent="0.3">
      <c r="A10" s="4" t="s">
        <v>38</v>
      </c>
      <c r="B10" s="23">
        <v>8</v>
      </c>
      <c r="C10" s="6">
        <v>60018000</v>
      </c>
      <c r="D10" s="28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f>SUM(B10+D10+F10+H10)</f>
        <v>8</v>
      </c>
      <c r="K10" s="6">
        <f>SUM(C10+E10+G10+I10)</f>
        <v>60018000</v>
      </c>
    </row>
    <row r="11" spans="1:11" s="25" customFormat="1" ht="23.1" customHeight="1" x14ac:dyDescent="0.3">
      <c r="A11" s="19" t="s">
        <v>30</v>
      </c>
      <c r="B11" s="31">
        <f t="shared" ref="B11:K11" si="0">SUM(B10:B10)</f>
        <v>8</v>
      </c>
      <c r="C11" s="32">
        <f t="shared" si="0"/>
        <v>60018000</v>
      </c>
      <c r="D11" s="31">
        <f t="shared" si="0"/>
        <v>0</v>
      </c>
      <c r="E11" s="32">
        <f t="shared" si="0"/>
        <v>0</v>
      </c>
      <c r="F11" s="32">
        <f t="shared" si="0"/>
        <v>0</v>
      </c>
      <c r="G11" s="32">
        <f t="shared" si="0"/>
        <v>0</v>
      </c>
      <c r="H11" s="32">
        <f t="shared" si="0"/>
        <v>0</v>
      </c>
      <c r="I11" s="32">
        <f t="shared" si="0"/>
        <v>0</v>
      </c>
      <c r="J11" s="32">
        <f t="shared" si="0"/>
        <v>8</v>
      </c>
      <c r="K11" s="32">
        <f t="shared" si="0"/>
        <v>60018000</v>
      </c>
    </row>
    <row r="12" spans="1:11" s="25" customFormat="1" ht="23.1" customHeight="1" x14ac:dyDescent="0.3">
      <c r="A12" s="19" t="s">
        <v>31</v>
      </c>
      <c r="B12" s="31">
        <f>SUM(B11)</f>
        <v>8</v>
      </c>
      <c r="C12" s="24">
        <f>SUM(C11)</f>
        <v>60018000</v>
      </c>
      <c r="D12" s="31">
        <f t="shared" ref="D12:K12" si="1">SUM(D11)</f>
        <v>0</v>
      </c>
      <c r="E12" s="24">
        <f t="shared" si="1"/>
        <v>0</v>
      </c>
      <c r="F12" s="31">
        <f t="shared" si="1"/>
        <v>0</v>
      </c>
      <c r="G12" s="24">
        <f t="shared" si="1"/>
        <v>0</v>
      </c>
      <c r="H12" s="31">
        <f t="shared" si="1"/>
        <v>0</v>
      </c>
      <c r="I12" s="24">
        <f>SUM(I11)</f>
        <v>0</v>
      </c>
      <c r="J12" s="31">
        <f t="shared" si="1"/>
        <v>8</v>
      </c>
      <c r="K12" s="24">
        <f t="shared" si="1"/>
        <v>60018000</v>
      </c>
    </row>
  </sheetData>
  <mergeCells count="10">
    <mergeCell ref="B6:C6"/>
    <mergeCell ref="D6:E6"/>
    <mergeCell ref="F6:G6"/>
    <mergeCell ref="H6:I6"/>
    <mergeCell ref="J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19685039370078741"/>
  <pageSetup paperSize="9" scale="95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workbookViewId="0">
      <selection activeCell="D10" sqref="D10"/>
    </sheetView>
  </sheetViews>
  <sheetFormatPr defaultRowHeight="20.25" x14ac:dyDescent="0.3"/>
  <cols>
    <col min="1" max="1" width="35.625" style="10" customWidth="1"/>
    <col min="2" max="2" width="8.625" style="21" customWidth="1"/>
    <col min="3" max="3" width="11.625" style="21" customWidth="1"/>
    <col min="4" max="4" width="8.625" style="15" customWidth="1"/>
    <col min="5" max="5" width="11.625" style="15" customWidth="1"/>
    <col min="6" max="6" width="8.625" style="15" customWidth="1"/>
    <col min="7" max="7" width="11.625" style="15" customWidth="1"/>
    <col min="8" max="8" width="8.625" style="21" customWidth="1"/>
    <col min="9" max="9" width="11.625" style="21" customWidth="1"/>
    <col min="10" max="10" width="8.625" style="21" customWidth="1"/>
    <col min="11" max="11" width="12.625" style="21" customWidth="1"/>
    <col min="12" max="16384" width="9" style="10"/>
  </cols>
  <sheetData>
    <row r="1" spans="1:11" ht="23.1" customHeight="1" x14ac:dyDescent="0.3">
      <c r="J1" s="95" t="s">
        <v>11</v>
      </c>
      <c r="K1" s="95"/>
    </row>
    <row r="2" spans="1:11" ht="23.1" customHeight="1" x14ac:dyDescent="0.3">
      <c r="A2" s="96" t="s">
        <v>12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23.1" customHeight="1" x14ac:dyDescent="0.3">
      <c r="A3" s="96" t="s">
        <v>13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ht="23.1" customHeight="1" x14ac:dyDescent="0.3">
      <c r="A4" s="96" t="s">
        <v>14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ht="23.1" customHeight="1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1" s="7" customFormat="1" ht="23.1" customHeight="1" x14ac:dyDescent="0.3">
      <c r="A6" s="8" t="s">
        <v>1</v>
      </c>
      <c r="B6" s="97" t="s">
        <v>2</v>
      </c>
      <c r="C6" s="98"/>
      <c r="D6" s="99" t="s">
        <v>6</v>
      </c>
      <c r="E6" s="100"/>
      <c r="F6" s="101" t="s">
        <v>7</v>
      </c>
      <c r="G6" s="100"/>
      <c r="H6" s="99" t="s">
        <v>8</v>
      </c>
      <c r="I6" s="100"/>
      <c r="J6" s="97" t="s">
        <v>9</v>
      </c>
      <c r="K6" s="98"/>
    </row>
    <row r="7" spans="1:11" s="7" customFormat="1" ht="23.1" customHeight="1" x14ac:dyDescent="0.3">
      <c r="A7" s="17"/>
      <c r="B7" s="3" t="s">
        <v>3</v>
      </c>
      <c r="C7" s="3" t="s">
        <v>5</v>
      </c>
      <c r="D7" s="3" t="s">
        <v>3</v>
      </c>
      <c r="E7" s="3" t="s">
        <v>5</v>
      </c>
      <c r="F7" s="3" t="s">
        <v>3</v>
      </c>
      <c r="G7" s="3" t="s">
        <v>5</v>
      </c>
      <c r="H7" s="3" t="s">
        <v>3</v>
      </c>
      <c r="I7" s="3" t="s">
        <v>5</v>
      </c>
      <c r="J7" s="3" t="s">
        <v>3</v>
      </c>
      <c r="K7" s="3" t="s">
        <v>5</v>
      </c>
    </row>
    <row r="8" spans="1:11" s="7" customFormat="1" ht="23.1" customHeight="1" x14ac:dyDescent="0.3">
      <c r="A8" s="9"/>
      <c r="B8" s="20" t="s">
        <v>4</v>
      </c>
      <c r="C8" s="11" t="s">
        <v>0</v>
      </c>
      <c r="D8" s="20" t="s">
        <v>4</v>
      </c>
      <c r="E8" s="11" t="s">
        <v>0</v>
      </c>
      <c r="F8" s="20" t="s">
        <v>4</v>
      </c>
      <c r="G8" s="11" t="s">
        <v>0</v>
      </c>
      <c r="H8" s="20" t="s">
        <v>4</v>
      </c>
      <c r="I8" s="11" t="s">
        <v>0</v>
      </c>
      <c r="J8" s="20" t="s">
        <v>4</v>
      </c>
      <c r="K8" s="11" t="s">
        <v>0</v>
      </c>
    </row>
    <row r="9" spans="1:11" s="7" customFormat="1" ht="23.1" customHeight="1" x14ac:dyDescent="0.3">
      <c r="A9" s="26" t="s">
        <v>28</v>
      </c>
      <c r="B9" s="22"/>
      <c r="C9" s="5"/>
      <c r="D9" s="27"/>
      <c r="E9" s="5"/>
      <c r="F9" s="5"/>
      <c r="G9" s="5"/>
      <c r="H9" s="5"/>
      <c r="I9" s="5"/>
      <c r="J9" s="5"/>
      <c r="K9" s="5"/>
    </row>
    <row r="10" spans="1:11" s="7" customFormat="1" ht="23.1" customHeight="1" x14ac:dyDescent="0.3">
      <c r="A10" s="2" t="s">
        <v>16</v>
      </c>
      <c r="B10" s="23"/>
      <c r="C10" s="6"/>
      <c r="D10" s="28"/>
      <c r="E10" s="6"/>
      <c r="F10" s="6"/>
      <c r="G10" s="6"/>
      <c r="H10" s="6"/>
      <c r="I10" s="6"/>
      <c r="J10" s="6"/>
      <c r="K10" s="6"/>
    </row>
    <row r="11" spans="1:11" s="7" customFormat="1" ht="23.1" customHeight="1" x14ac:dyDescent="0.3">
      <c r="A11" s="4" t="s">
        <v>33</v>
      </c>
      <c r="B11" s="23">
        <v>3</v>
      </c>
      <c r="C11" s="6">
        <v>0</v>
      </c>
      <c r="D11" s="28">
        <v>3</v>
      </c>
      <c r="E11" s="6">
        <v>0</v>
      </c>
      <c r="F11" s="6">
        <v>3</v>
      </c>
      <c r="G11" s="6">
        <v>0</v>
      </c>
      <c r="H11" s="6">
        <v>3</v>
      </c>
      <c r="I11" s="6">
        <v>0</v>
      </c>
      <c r="J11" s="6">
        <f>SUM(B11+D11+F11+H11)</f>
        <v>12</v>
      </c>
      <c r="K11" s="6">
        <f>SUM(C11+E11+G11+I11)</f>
        <v>0</v>
      </c>
    </row>
    <row r="12" spans="1:11" s="25" customFormat="1" ht="23.1" customHeight="1" x14ac:dyDescent="0.3">
      <c r="A12" s="19" t="s">
        <v>30</v>
      </c>
      <c r="B12" s="31">
        <f t="shared" ref="B12:K12" si="0">SUM(B11:B11)</f>
        <v>3</v>
      </c>
      <c r="C12" s="32">
        <f t="shared" si="0"/>
        <v>0</v>
      </c>
      <c r="D12" s="31">
        <f t="shared" si="0"/>
        <v>3</v>
      </c>
      <c r="E12" s="32">
        <f t="shared" si="0"/>
        <v>0</v>
      </c>
      <c r="F12" s="32">
        <f t="shared" si="0"/>
        <v>3</v>
      </c>
      <c r="G12" s="32">
        <f t="shared" si="0"/>
        <v>0</v>
      </c>
      <c r="H12" s="32">
        <f t="shared" si="0"/>
        <v>3</v>
      </c>
      <c r="I12" s="32">
        <f t="shared" si="0"/>
        <v>0</v>
      </c>
      <c r="J12" s="32">
        <f t="shared" si="0"/>
        <v>12</v>
      </c>
      <c r="K12" s="32">
        <f t="shared" si="0"/>
        <v>0</v>
      </c>
    </row>
    <row r="13" spans="1:11" s="25" customFormat="1" ht="23.1" customHeight="1" x14ac:dyDescent="0.3">
      <c r="A13" s="19" t="s">
        <v>31</v>
      </c>
      <c r="B13" s="31">
        <f>SUM(B12)</f>
        <v>3</v>
      </c>
      <c r="C13" s="24">
        <f>SUM(C12)</f>
        <v>0</v>
      </c>
      <c r="D13" s="31">
        <f t="shared" ref="D13:K13" si="1">SUM(D12)</f>
        <v>3</v>
      </c>
      <c r="E13" s="24">
        <f t="shared" si="1"/>
        <v>0</v>
      </c>
      <c r="F13" s="31">
        <f t="shared" si="1"/>
        <v>3</v>
      </c>
      <c r="G13" s="24">
        <f t="shared" si="1"/>
        <v>0</v>
      </c>
      <c r="H13" s="31">
        <f t="shared" si="1"/>
        <v>3</v>
      </c>
      <c r="I13" s="24">
        <f t="shared" si="1"/>
        <v>0</v>
      </c>
      <c r="J13" s="31">
        <f t="shared" si="1"/>
        <v>12</v>
      </c>
      <c r="K13" s="24">
        <f t="shared" si="1"/>
        <v>0</v>
      </c>
    </row>
    <row r="17" s="10" customFormat="1" x14ac:dyDescent="0.3"/>
    <row r="18" s="10" customFormat="1" x14ac:dyDescent="0.3"/>
    <row r="19" s="10" customFormat="1" x14ac:dyDescent="0.3"/>
    <row r="20" s="10" customFormat="1" x14ac:dyDescent="0.3"/>
    <row r="21" s="10" customFormat="1" x14ac:dyDescent="0.3"/>
    <row r="22" s="10" customFormat="1" x14ac:dyDescent="0.3"/>
    <row r="23" s="10" customFormat="1" x14ac:dyDescent="0.3"/>
  </sheetData>
  <mergeCells count="10">
    <mergeCell ref="B6:C6"/>
    <mergeCell ref="D6:E6"/>
    <mergeCell ref="F6:G6"/>
    <mergeCell ref="H6:I6"/>
    <mergeCell ref="J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31496062992125984"/>
  <pageSetup paperSize="9" scale="95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D16" sqref="D16"/>
    </sheetView>
  </sheetViews>
  <sheetFormatPr defaultRowHeight="20.25" x14ac:dyDescent="0.3"/>
  <cols>
    <col min="1" max="1" width="38.625" style="10" customWidth="1"/>
    <col min="2" max="2" width="8.625" style="21" customWidth="1"/>
    <col min="3" max="3" width="11.625" style="21" customWidth="1"/>
    <col min="4" max="4" width="8.625" style="15" customWidth="1"/>
    <col min="5" max="5" width="11.625" style="15" customWidth="1"/>
    <col min="6" max="6" width="8.625" style="15" customWidth="1"/>
    <col min="7" max="7" width="11.625" style="15" customWidth="1"/>
    <col min="8" max="8" width="8.625" style="21" customWidth="1"/>
    <col min="9" max="9" width="11.625" style="21" customWidth="1"/>
    <col min="10" max="10" width="8.625" style="21" customWidth="1"/>
    <col min="11" max="11" width="12.625" style="21" customWidth="1"/>
    <col min="12" max="16384" width="9" style="10"/>
  </cols>
  <sheetData>
    <row r="1" spans="1:11" ht="23.1" customHeight="1" x14ac:dyDescent="0.3">
      <c r="J1" s="95" t="s">
        <v>11</v>
      </c>
      <c r="K1" s="95"/>
    </row>
    <row r="2" spans="1:11" ht="23.1" customHeight="1" x14ac:dyDescent="0.3">
      <c r="A2" s="96" t="s">
        <v>12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23.1" customHeight="1" x14ac:dyDescent="0.3">
      <c r="A3" s="96" t="s">
        <v>13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ht="23.1" customHeight="1" x14ac:dyDescent="0.3">
      <c r="A4" s="96" t="s">
        <v>14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ht="23.1" customHeight="1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1" s="7" customFormat="1" ht="23.1" customHeight="1" x14ac:dyDescent="0.3">
      <c r="A6" s="8" t="s">
        <v>1</v>
      </c>
      <c r="B6" s="97" t="s">
        <v>2</v>
      </c>
      <c r="C6" s="98"/>
      <c r="D6" s="99" t="s">
        <v>6</v>
      </c>
      <c r="E6" s="100"/>
      <c r="F6" s="101" t="s">
        <v>7</v>
      </c>
      <c r="G6" s="100"/>
      <c r="H6" s="99" t="s">
        <v>8</v>
      </c>
      <c r="I6" s="100"/>
      <c r="J6" s="97" t="s">
        <v>9</v>
      </c>
      <c r="K6" s="98"/>
    </row>
    <row r="7" spans="1:11" s="7" customFormat="1" ht="23.1" customHeight="1" x14ac:dyDescent="0.3">
      <c r="A7" s="17"/>
      <c r="B7" s="3" t="s">
        <v>3</v>
      </c>
      <c r="C7" s="3" t="s">
        <v>5</v>
      </c>
      <c r="D7" s="3" t="s">
        <v>3</v>
      </c>
      <c r="E7" s="3" t="s">
        <v>5</v>
      </c>
      <c r="F7" s="3" t="s">
        <v>3</v>
      </c>
      <c r="G7" s="3" t="s">
        <v>5</v>
      </c>
      <c r="H7" s="3" t="s">
        <v>3</v>
      </c>
      <c r="I7" s="3" t="s">
        <v>5</v>
      </c>
      <c r="J7" s="3" t="s">
        <v>3</v>
      </c>
      <c r="K7" s="3" t="s">
        <v>5</v>
      </c>
    </row>
    <row r="8" spans="1:11" s="7" customFormat="1" ht="23.1" customHeight="1" x14ac:dyDescent="0.3">
      <c r="A8" s="9"/>
      <c r="B8" s="20" t="s">
        <v>4</v>
      </c>
      <c r="C8" s="11" t="s">
        <v>0</v>
      </c>
      <c r="D8" s="20" t="s">
        <v>4</v>
      </c>
      <c r="E8" s="11" t="s">
        <v>0</v>
      </c>
      <c r="F8" s="20" t="s">
        <v>4</v>
      </c>
      <c r="G8" s="11" t="s">
        <v>0</v>
      </c>
      <c r="H8" s="20" t="s">
        <v>4</v>
      </c>
      <c r="I8" s="11" t="s">
        <v>0</v>
      </c>
      <c r="J8" s="20" t="s">
        <v>4</v>
      </c>
      <c r="K8" s="11" t="s">
        <v>0</v>
      </c>
    </row>
    <row r="9" spans="1:11" s="7" customFormat="1" ht="23.1" customHeight="1" x14ac:dyDescent="0.3">
      <c r="A9" s="26" t="s">
        <v>41</v>
      </c>
      <c r="B9" s="22"/>
      <c r="C9" s="5"/>
      <c r="D9" s="27"/>
      <c r="E9" s="5"/>
      <c r="F9" s="5"/>
      <c r="G9" s="5"/>
      <c r="H9" s="5"/>
      <c r="I9" s="5"/>
      <c r="J9" s="5"/>
      <c r="K9" s="5"/>
    </row>
    <row r="10" spans="1:11" s="7" customFormat="1" ht="23.1" customHeight="1" x14ac:dyDescent="0.3">
      <c r="A10" s="2" t="s">
        <v>39</v>
      </c>
      <c r="B10" s="23"/>
      <c r="C10" s="6"/>
      <c r="D10" s="28"/>
      <c r="E10" s="6"/>
      <c r="F10" s="6"/>
      <c r="G10" s="6"/>
      <c r="H10" s="6"/>
      <c r="I10" s="6"/>
      <c r="J10" s="6"/>
      <c r="K10" s="6"/>
    </row>
    <row r="11" spans="1:11" s="7" customFormat="1" ht="23.1" customHeight="1" x14ac:dyDescent="0.3">
      <c r="A11" s="4" t="s">
        <v>46</v>
      </c>
      <c r="B11" s="23">
        <v>1</v>
      </c>
      <c r="C11" s="6">
        <v>0</v>
      </c>
      <c r="D11" s="28">
        <v>1</v>
      </c>
      <c r="E11" s="6">
        <v>0</v>
      </c>
      <c r="F11" s="6">
        <v>1</v>
      </c>
      <c r="G11" s="6">
        <v>0</v>
      </c>
      <c r="H11" s="6">
        <v>1</v>
      </c>
      <c r="I11" s="6">
        <v>0</v>
      </c>
      <c r="J11" s="6">
        <f>SUM(B11+D11+F11+H11)</f>
        <v>4</v>
      </c>
      <c r="K11" s="6">
        <f>SUM(C11+E11+G11+I11)</f>
        <v>0</v>
      </c>
    </row>
    <row r="12" spans="1:11" s="25" customFormat="1" ht="23.1" customHeight="1" x14ac:dyDescent="0.3">
      <c r="A12" s="19" t="s">
        <v>30</v>
      </c>
      <c r="B12" s="31">
        <f t="shared" ref="B12:K12" si="0">SUM(B11:B11)</f>
        <v>1</v>
      </c>
      <c r="C12" s="32">
        <f t="shared" si="0"/>
        <v>0</v>
      </c>
      <c r="D12" s="31">
        <f t="shared" si="0"/>
        <v>1</v>
      </c>
      <c r="E12" s="32">
        <f t="shared" si="0"/>
        <v>0</v>
      </c>
      <c r="F12" s="32">
        <f t="shared" si="0"/>
        <v>1</v>
      </c>
      <c r="G12" s="32">
        <f t="shared" si="0"/>
        <v>0</v>
      </c>
      <c r="H12" s="32">
        <f t="shared" si="0"/>
        <v>1</v>
      </c>
      <c r="I12" s="32">
        <f t="shared" si="0"/>
        <v>0</v>
      </c>
      <c r="J12" s="32">
        <f t="shared" si="0"/>
        <v>4</v>
      </c>
      <c r="K12" s="32">
        <f t="shared" si="0"/>
        <v>0</v>
      </c>
    </row>
    <row r="13" spans="1:11" s="25" customFormat="1" ht="23.1" customHeight="1" x14ac:dyDescent="0.3">
      <c r="A13" s="19" t="s">
        <v>31</v>
      </c>
      <c r="B13" s="31">
        <f>SUM(B12)</f>
        <v>1</v>
      </c>
      <c r="C13" s="24">
        <f>SUM(C12)</f>
        <v>0</v>
      </c>
      <c r="D13" s="31">
        <f t="shared" ref="D13:K13" si="1">SUM(D12)</f>
        <v>1</v>
      </c>
      <c r="E13" s="24">
        <f t="shared" si="1"/>
        <v>0</v>
      </c>
      <c r="F13" s="31">
        <f t="shared" si="1"/>
        <v>1</v>
      </c>
      <c r="G13" s="24">
        <f t="shared" si="1"/>
        <v>0</v>
      </c>
      <c r="H13" s="31">
        <f t="shared" si="1"/>
        <v>1</v>
      </c>
      <c r="I13" s="24">
        <f t="shared" si="1"/>
        <v>0</v>
      </c>
      <c r="J13" s="31">
        <f t="shared" si="1"/>
        <v>4</v>
      </c>
      <c r="K13" s="24">
        <f t="shared" si="1"/>
        <v>0</v>
      </c>
    </row>
    <row r="17" s="10" customFormat="1" x14ac:dyDescent="0.3"/>
    <row r="18" s="10" customFormat="1" x14ac:dyDescent="0.3"/>
    <row r="19" s="10" customFormat="1" x14ac:dyDescent="0.3"/>
    <row r="20" s="10" customFormat="1" x14ac:dyDescent="0.3"/>
    <row r="21" s="10" customFormat="1" x14ac:dyDescent="0.3"/>
    <row r="22" s="10" customFormat="1" x14ac:dyDescent="0.3"/>
    <row r="23" s="10" customFormat="1" x14ac:dyDescent="0.3"/>
  </sheetData>
  <mergeCells count="10">
    <mergeCell ref="B6:C6"/>
    <mergeCell ref="D6:E6"/>
    <mergeCell ref="F6:G6"/>
    <mergeCell ref="H6:I6"/>
    <mergeCell ref="J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31496062992125984"/>
  <pageSetup paperSize="9" scale="95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สรุปภาพรวม</vt:lpstr>
      <vt:lpstr>ผ.01</vt:lpstr>
      <vt:lpstr>ผ.02</vt:lpstr>
      <vt:lpstr>ผ.03</vt:lpstr>
      <vt:lpstr>ผ.05</vt:lpstr>
      <vt:lpstr>ผ.06</vt:lpstr>
      <vt:lpstr>ผ.06 สาธารณสุข</vt:lpstr>
      <vt:lpstr>ผ.01!Print_Titles</vt:lpstr>
      <vt:lpstr>สรุปภาพรวม!Print_Titles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2001-12-31T20:18:37Z</dcterms:modified>
</cp:coreProperties>
</file>