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405" windowWidth="20730" windowHeight="7695" tabRatio="950"/>
  </bookViews>
  <sheets>
    <sheet name="ยุทธ 1 เคหะชุมชน" sheetId="1" r:id="rId1"/>
    <sheet name="ยุทธ 2 การศึกษา" sheetId="39" r:id="rId2"/>
    <sheet name="ยุทธ 2 การศาสนา" sheetId="41" r:id="rId3"/>
    <sheet name="ยุทธ 3 การศาสนา" sheetId="43" r:id="rId4"/>
    <sheet name="ยุทธ 3 เคหะและชุมชน" sheetId="44" r:id="rId5"/>
    <sheet name="ยุทธ4 สร้างความเข้มแข็งของชุมชน" sheetId="45" r:id="rId6"/>
    <sheet name="ยุทธ 4 สังคมสงเคราะห์" sheetId="51" r:id="rId7"/>
    <sheet name="ยุทธ 4 การรักษาความสงบภายใน" sheetId="53" r:id="rId8"/>
    <sheet name="ยุทธ 5 การบริหารงานทั่วไป" sheetId="57" r:id="rId9"/>
    <sheet name="ยุทธ 6 การศาสนาวัฒนธรรม " sheetId="77" r:id="rId10"/>
    <sheet name="ยุทธ 6 เคหะชุมชน" sheetId="81" r:id="rId11"/>
    <sheet name="ยุทธ 7 สาธารณสุข" sheetId="61" r:id="rId12"/>
    <sheet name="งบกลาง" sheetId="79" r:id="rId13"/>
  </sheets>
  <definedNames>
    <definedName name="_xlnm.Print_Titles" localSheetId="12">งบกลาง!$11:$13</definedName>
    <definedName name="_xlnm.Print_Titles" localSheetId="0">'ยุทธ 1 เคหะชุมชน'!$11:$13</definedName>
    <definedName name="_xlnm.Print_Titles" localSheetId="2">'ยุทธ 2 การศาสนา'!$12:$14</definedName>
    <definedName name="_xlnm.Print_Titles" localSheetId="1">'ยุทธ 2 การศึกษา'!$11:$13</definedName>
    <definedName name="_xlnm.Print_Titles" localSheetId="3">'ยุทธ 3 การศาสนา'!$11:$13</definedName>
    <definedName name="_xlnm.Print_Titles" localSheetId="4">'ยุทธ 3 เคหะและชุมชน'!$11:$13</definedName>
    <definedName name="_xlnm.Print_Titles" localSheetId="7">'ยุทธ 4 การรักษาความสงบภายใน'!$11:$13</definedName>
    <definedName name="_xlnm.Print_Titles" localSheetId="6">'ยุทธ 4 สังคมสงเคราะห์'!$11:$13</definedName>
    <definedName name="_xlnm.Print_Titles" localSheetId="8">'ยุทธ 5 การบริหารงานทั่วไป'!$11:$13</definedName>
    <definedName name="_xlnm.Print_Titles" localSheetId="9">'ยุทธ 6 การศาสนาวัฒนธรรม '!$11:$13</definedName>
    <definedName name="_xlnm.Print_Titles" localSheetId="10">'ยุทธ 6 เคหะชุมชน'!$12:$14</definedName>
    <definedName name="_xlnm.Print_Titles" localSheetId="11">'ยุทธ 7 สาธารณสุข'!$11:$13</definedName>
    <definedName name="_xlnm.Print_Titles" localSheetId="5">'ยุทธ4 สร้างความเข้มแข็งของชุมชน'!$12:$14</definedName>
  </definedNames>
  <calcPr calcId="144525"/>
</workbook>
</file>

<file path=xl/calcChain.xml><?xml version="1.0" encoding="utf-8"?>
<calcChain xmlns="http://schemas.openxmlformats.org/spreadsheetml/2006/main">
  <c r="F37" i="81" l="1"/>
  <c r="G37" i="81"/>
  <c r="H37" i="81"/>
  <c r="E37" i="81"/>
  <c r="F20" i="77"/>
  <c r="G20" i="77"/>
  <c r="H20" i="77"/>
  <c r="E20" i="77"/>
  <c r="F44" i="79"/>
  <c r="G44" i="79"/>
  <c r="H44" i="79"/>
  <c r="E44" i="79"/>
  <c r="F168" i="61"/>
  <c r="G168" i="61"/>
  <c r="H168" i="61"/>
  <c r="E168" i="61"/>
  <c r="F47" i="41"/>
  <c r="G47" i="41"/>
  <c r="H47" i="41"/>
  <c r="E47" i="41"/>
  <c r="F113" i="39"/>
  <c r="G113" i="39"/>
  <c r="H113" i="39"/>
  <c r="E113" i="39"/>
  <c r="F134" i="1"/>
  <c r="G134" i="1"/>
  <c r="H134" i="1"/>
  <c r="E134" i="1"/>
  <c r="F41" i="57" l="1"/>
  <c r="G41" i="57"/>
  <c r="H41" i="57"/>
  <c r="E41" i="57"/>
  <c r="F43" i="53"/>
  <c r="G43" i="53"/>
  <c r="H43" i="53"/>
  <c r="E43" i="53"/>
  <c r="F38" i="44" l="1"/>
  <c r="G38" i="44"/>
  <c r="H38" i="44"/>
  <c r="E38" i="44"/>
  <c r="F66" i="45" l="1"/>
  <c r="G66" i="45"/>
  <c r="H66" i="45"/>
  <c r="E66" i="45"/>
  <c r="F37" i="43" l="1"/>
  <c r="G37" i="43"/>
  <c r="H37" i="43"/>
  <c r="E37" i="43"/>
  <c r="F27" i="51" l="1"/>
  <c r="G27" i="51"/>
  <c r="H27" i="51"/>
  <c r="E27" i="51"/>
  <c r="G76" i="61" l="1"/>
  <c r="F76" i="61"/>
  <c r="E76" i="61"/>
  <c r="M82" i="61"/>
  <c r="M71" i="61" l="1"/>
  <c r="M77" i="61"/>
</calcChain>
</file>

<file path=xl/sharedStrings.xml><?xml version="1.0" encoding="utf-8"?>
<sst xmlns="http://schemas.openxmlformats.org/spreadsheetml/2006/main" count="2325" uniqueCount="1459">
  <si>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</si>
  <si>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</si>
  <si>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</si>
  <si>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</si>
  <si>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</si>
  <si>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จำนวน 1 ครั้ง</t>
  </si>
  <si>
    <t>โรงเรียน 3 แห่ง</t>
  </si>
  <si>
    <t>ผู้ป่วยเอดส์</t>
  </si>
  <si>
    <t>จำนวน 1 แห่ง</t>
  </si>
  <si>
    <t>ประชาชน</t>
  </si>
  <si>
    <t>จำนวน</t>
  </si>
  <si>
    <t xml:space="preserve"> </t>
  </si>
  <si>
    <t>โครงการ/กิจกรรม</t>
  </si>
  <si>
    <t>(ผลผลิตของโครงการ)</t>
  </si>
  <si>
    <t>ตัวชี้วัด</t>
  </si>
  <si>
    <t>(KPI)</t>
  </si>
  <si>
    <t>กิจกรรม</t>
  </si>
  <si>
    <t>ผู้เข้าร่วม</t>
  </si>
  <si>
    <t>ครัวเรือน</t>
  </si>
  <si>
    <t>เทศบาลตำบลเพชรพะงัน</t>
  </si>
  <si>
    <t>โครงการก่อสร้างถนน คสล.</t>
  </si>
  <si>
    <t>กองช่าง</t>
  </si>
  <si>
    <t>โครงการปรับปรุงซ่อมแซม</t>
  </si>
  <si>
    <t>ปลอดภัย</t>
  </si>
  <si>
    <t>และทรัพย์สิน</t>
  </si>
  <si>
    <t xml:space="preserve">เทศบาลตำบลเพชรพะงัน </t>
  </si>
  <si>
    <t>หนา 0.15 ม.</t>
  </si>
  <si>
    <t>ยุทธศาสตร์ที่ 2  การพัฒนาด้านการศึกษา กีฬา ศาสนา ขนบธรรมเนียมประเพณี และศิลปวัฒนธรรม</t>
  </si>
  <si>
    <t>การศึกษา</t>
  </si>
  <si>
    <t>และผู้ด้อยโอกาส</t>
  </si>
  <si>
    <t>เพื่ออำนวยความสะดวกและ</t>
  </si>
  <si>
    <t>ประชาชนได้สืบสาน</t>
  </si>
  <si>
    <t>ประเพณีท้องถิ่น</t>
  </si>
  <si>
    <t>เกาะพะงัน</t>
  </si>
  <si>
    <t>ทต.เพชรพะงัน</t>
  </si>
  <si>
    <t>ยุทธศาสตร์ที่  3   การพัฒนาด้านทรัพยากรธรรมชาติและสิ่งแวดล้อม</t>
  </si>
  <si>
    <t>ทรัพยากรธรรมชาติ</t>
  </si>
  <si>
    <t>โครงการรักแม่ รักษ์ทะเล</t>
  </si>
  <si>
    <t>กลุ่มเป้าหมายได้รับ</t>
  </si>
  <si>
    <t>การเยี่ยมดูแลเอาใจใส่</t>
  </si>
  <si>
    <t>กองคลัง</t>
  </si>
  <si>
    <t>กองสาธารณสุข</t>
  </si>
  <si>
    <t>และสิ่งแวดล้อม</t>
  </si>
  <si>
    <t>ยุทธศาสตร์ที่  7  การพัฒนาด้านการป้องกันและแก้ไขปัญหายาเสพติด และส่งเสริมสุขภาพชุมชน</t>
  </si>
  <si>
    <t>1. ปรับปรุงโรงอาหารในโรงเรียน</t>
  </si>
  <si>
    <t>ให้ได้มาตรฐาน</t>
  </si>
  <si>
    <t>1. เพื่อรณรงค์สร้างจิตสำนึกและ</t>
  </si>
  <si>
    <t>ความเข้าใจถึงการลดปริมาณขยะ</t>
  </si>
  <si>
    <t>2. เพื่อส่งเสริมการมีส่วนร่วมของ</t>
  </si>
  <si>
    <t>สถานประกอบการในการคัดแยกขยะ</t>
  </si>
  <si>
    <t>คัดแยกขยะอย่างถูกวิธี</t>
  </si>
  <si>
    <t>1. สร้างเขตปลอดโรคพิษสุนัขบ้า</t>
  </si>
  <si>
    <t>สุนัขและแมว</t>
  </si>
  <si>
    <t>อัตราป่วยไม่เกิน 50 ต่อแสน</t>
  </si>
  <si>
    <t>ประชากร อัตราตาย = 1</t>
  </si>
  <si>
    <t>พาหะนำโรคได้</t>
  </si>
  <si>
    <t>เพื่อให้ศูนย์เด็กเล็กน่าอยู่น่าเรียน</t>
  </si>
  <si>
    <t>เด็กวัยก่อนเรียนปลอดภัย</t>
  </si>
  <si>
    <t>ปลอดภัยจากโรคติดต่อ</t>
  </si>
  <si>
    <t>จากโรคติดต่อ</t>
  </si>
  <si>
    <t>เพื่อรณรงค์ป้องกันและควบคุม</t>
  </si>
  <si>
    <t>โรคไข้เลือดออก</t>
  </si>
  <si>
    <t xml:space="preserve">1. เพื่อตรวจสารปนเปื้อนทั้ง 5 ชนิด </t>
  </si>
  <si>
    <t>- ทำให้ทราบถึงระดับสาร</t>
  </si>
  <si>
    <t xml:space="preserve">ในอาหาร คือสารฟอกขาวฟอร์มาลีน </t>
  </si>
  <si>
    <t>ปนปื้อนในอาหารทั้ง 5 ชนิด</t>
  </si>
  <si>
    <t>สารกันราบอร์แร็ก และยาฆ่าแมลง</t>
  </si>
  <si>
    <t>2. เพื่อให้ผู้บริโภคได้บริโภคอาหาร</t>
  </si>
  <si>
    <t>ที่สะอาดมีประโยชน์และปลอดภัย</t>
  </si>
  <si>
    <t>Clean Food Good Taste</t>
  </si>
  <si>
    <t>กอง</t>
  </si>
  <si>
    <t>จำนวน 50 คน</t>
  </si>
  <si>
    <t>ผู้สูงอายุ ผู้พิการ</t>
  </si>
  <si>
    <t xml:space="preserve">เพื่อให้ผู้สูงอายุ ผู้พิการ </t>
  </si>
  <si>
    <t>ดูแลช่วยเหลือ</t>
  </si>
  <si>
    <t>และผู้ด้อยโอกาส ได้รับการ</t>
  </si>
  <si>
    <t>1 เส้นทาง</t>
  </si>
  <si>
    <t>ศพด. รร.บ้านโฉลกหลำ</t>
  </si>
  <si>
    <t>ในชุมชน</t>
  </si>
  <si>
    <t>ผู้ประกอบการ</t>
  </si>
  <si>
    <t>กระสอบทราย</t>
  </si>
  <si>
    <t>สถานการณ์ฉุกเฉิน</t>
  </si>
  <si>
    <t>ของ ทต.เพชรพะงัน</t>
  </si>
  <si>
    <t>โรงอาหารในโรงเรียนได้</t>
  </si>
  <si>
    <t>มาตรฐาน</t>
  </si>
  <si>
    <t>สถาน</t>
  </si>
  <si>
    <t>ประกอบการ</t>
  </si>
  <si>
    <t>ศพด. 2 แห่ง</t>
  </si>
  <si>
    <t>เป็นเขตปลอดโรคพิษ</t>
  </si>
  <si>
    <t>สุนัขบ้า</t>
  </si>
  <si>
    <t>กิจกรม</t>
  </si>
  <si>
    <t>อัตราการป่วยของ</t>
  </si>
  <si>
    <t>ไข้เลือดออกลดลง</t>
  </si>
  <si>
    <t>โครงการร้านอาหารสะอาด</t>
  </si>
  <si>
    <t>รสชาติอร่อย</t>
  </si>
  <si>
    <t>ร้านอาหาร 100 ร้าน</t>
  </si>
  <si>
    <t>จากเชื้อโรคและสารปนเปื้อนใน</t>
  </si>
  <si>
    <t>อาหารหรือสารปรุงแต่งที่เป็นพิษ</t>
  </si>
  <si>
    <t>- ทำให้ผู้บริโภคได้บริโภค</t>
  </si>
  <si>
    <t>อาหารที่สะอาดมีประโยชน์</t>
  </si>
  <si>
    <t>ปลอดภัยจากเชื้อโรคและ</t>
  </si>
  <si>
    <t xml:space="preserve">สารปนเปื้อนในอาหาร </t>
  </si>
  <si>
    <t>สารปรุงแต่งที่เป็นพิษที่</t>
  </si>
  <si>
    <t>เกิดจากอาหารเป็นสื่อ</t>
  </si>
  <si>
    <t>อาหาร</t>
  </si>
  <si>
    <t>1. เพื่อให้ความรู้ในเรื่องสุขาภิบาล</t>
  </si>
  <si>
    <t xml:space="preserve">จำนวน 1 แห่ง </t>
  </si>
  <si>
    <t>- ประชาชนมีความรู้ความ</t>
  </si>
  <si>
    <t>เข้าใจและสามารถคัดแยก</t>
  </si>
  <si>
    <t>ขยะได้อย่างถูกวิธี</t>
  </si>
  <si>
    <t>- ปริมาณขยะโดยรวมที่</t>
  </si>
  <si>
    <t>ส่งเข้ากำจัดลดลง</t>
  </si>
  <si>
    <t>2. ฉีดวัคซีนสร้างภูมิคุ้มกันโรคแก่</t>
  </si>
  <si>
    <t xml:space="preserve">4. กำจัดสุนัขและแมว </t>
  </si>
  <si>
    <t>จำนวน 600 ตัว</t>
  </si>
  <si>
    <t>โครงการป้องกันและควบคุม</t>
  </si>
  <si>
    <t>โรคไข้เลือดออก/มาลาเรีย</t>
  </si>
  <si>
    <t>1. เพื่อกำจัดพาหะนำโรค</t>
  </si>
  <si>
    <t>เช่น แมลงวัน หนู</t>
  </si>
  <si>
    <t>- ลดและควบคุมจำนวน</t>
  </si>
  <si>
    <t>- กำจัดพาหะนำโรคได้</t>
  </si>
  <si>
    <t>จำนวน 60 ร้าน</t>
  </si>
  <si>
    <t>1. เพื่อสร้างขวัญกำลังใจในการ</t>
  </si>
  <si>
    <t>ปฏิบัติงาน</t>
  </si>
  <si>
    <t xml:space="preserve">จำนวน 1 คน </t>
  </si>
  <si>
    <t xml:space="preserve">พนักงานเทศบาลดีเด่น </t>
  </si>
  <si>
    <t>1 แห่ง</t>
  </si>
  <si>
    <t xml:space="preserve">โครงการจัดการเลือกตั้ง </t>
  </si>
  <si>
    <t>ร้านขายของชำ/</t>
  </si>
  <si>
    <t>ร้านขายอาหารสด</t>
  </si>
  <si>
    <t>ฯลฯ</t>
  </si>
  <si>
    <t xml:space="preserve">20,000 กระสอบ </t>
  </si>
  <si>
    <t>ส่องสว่าง</t>
  </si>
  <si>
    <t>และเยาวชน</t>
  </si>
  <si>
    <t>ผ่านการ</t>
  </si>
  <si>
    <t>100 คน</t>
  </si>
  <si>
    <t>50 คน</t>
  </si>
  <si>
    <t>โรงเรียน/</t>
  </si>
  <si>
    <t>ศพด.ในเขตฯ</t>
  </si>
  <si>
    <t>ประเมิน</t>
  </si>
  <si>
    <t>ได้รับการ</t>
  </si>
  <si>
    <t>ทุกชุมชน</t>
  </si>
  <si>
    <t>อาหารสด</t>
  </si>
  <si>
    <t>จำหน่าย</t>
  </si>
  <si>
    <t>อาหารที่</t>
  </si>
  <si>
    <t>ในเขตฯ</t>
  </si>
  <si>
    <t>จากสาร</t>
  </si>
  <si>
    <t>ปนเปื้อน</t>
  </si>
  <si>
    <t>ร้านอาหาร</t>
  </si>
  <si>
    <t>ฉีดวัคซีน</t>
  </si>
  <si>
    <t>600 ตัว</t>
  </si>
  <si>
    <t>ไข้เลือดออก/มาลาเรีย</t>
  </si>
  <si>
    <t>เพื่อป้องกันและควบคุมโรค</t>
  </si>
  <si>
    <t>ฉีดพ่น</t>
  </si>
  <si>
    <t>สารเคมี</t>
  </si>
  <si>
    <t>ป้องกันโรค</t>
  </si>
  <si>
    <t>ไข้เลือดออก/</t>
  </si>
  <si>
    <t>มาลาเรีย</t>
  </si>
  <si>
    <t>จำนวน 2 ครั้ง/ปี</t>
  </si>
  <si>
    <t>อัตราป่วยโรคไช้เลือดออก/</t>
  </si>
  <si>
    <t>มาลาเรีย ลดลง</t>
  </si>
  <si>
    <t>ควบคุมและ</t>
  </si>
  <si>
    <t>กำจัดพาหะ</t>
  </si>
  <si>
    <t>นำโรคใน</t>
  </si>
  <si>
    <t>จำนวน 5 ชุมชน</t>
  </si>
  <si>
    <t>ศพด.</t>
  </si>
  <si>
    <t>2 แห่ง</t>
  </si>
  <si>
    <t xml:space="preserve">ผู้เข้าร่วมกิจกรรม </t>
  </si>
  <si>
    <t xml:space="preserve">จำนวน </t>
  </si>
  <si>
    <t>โครงการศึกษา ออกแบบ</t>
  </si>
  <si>
    <t>ระบบบำบัดน้ำเสีย</t>
  </si>
  <si>
    <t>1. ศึกษา สำรวจ ออกแบบ</t>
  </si>
  <si>
    <t xml:space="preserve">2. วางระบบบำบัดน้ำสีย </t>
  </si>
  <si>
    <t>มีระบบบำบัดน้ำสีย</t>
  </si>
  <si>
    <t>จำนวน 4,100 ตัน/ปี</t>
  </si>
  <si>
    <t>4,100 ตัน/ปี</t>
  </si>
  <si>
    <t>โครงการบริหารจัดการขยะ</t>
  </si>
  <si>
    <t>ที่มีประสิทธิภาพ</t>
  </si>
  <si>
    <t>สถานประกอบการ</t>
  </si>
  <si>
    <t>500 แห่ง</t>
  </si>
  <si>
    <t>3. เพื่อลดปริมาณการผลิตขยะ</t>
  </si>
  <si>
    <t>มูลฝอยของแหล่งกำเนิด</t>
  </si>
  <si>
    <t>300 คน</t>
  </si>
  <si>
    <t>ยุทธศาสตร์ที่  4   การพัฒนาด้านเศรษฐกิจและสังคม</t>
  </si>
  <si>
    <t>1. เพื่อส่งเสริมและอนุรักษ์ ซึ่ง</t>
  </si>
  <si>
    <t>วัฒนธรรม และประเพณีอันดีงาม</t>
  </si>
  <si>
    <t>2. เพื่อส่งเสริมการท่องเที่ยว</t>
  </si>
  <si>
    <t>3. เพื่อเสริมสร้างความสัมพันธ์</t>
  </si>
  <si>
    <t xml:space="preserve">อันดีระหว่างชุมชน </t>
  </si>
  <si>
    <t>กำนัน ผู้ใหญ่บ้าน</t>
  </si>
  <si>
    <t>เชิงวัฒนธรรมให้เป็นที่รู้จัก</t>
  </si>
  <si>
    <t>จำนวน 300 คน</t>
  </si>
  <si>
    <t>700 คน</t>
  </si>
  <si>
    <t>1. เพื่อแสดงความจงรักภักดีและถวาย</t>
  </si>
  <si>
    <t>2. ส่งเสริมความรัก ความสามัคคี</t>
  </si>
  <si>
    <t>โดยผ่านกระบวนการมีส่วนร่วม</t>
  </si>
  <si>
    <t>3. เพื่อสร้างจิตสำนึกในการอนุรักษ์</t>
  </si>
  <si>
    <t xml:space="preserve">นักเรียน 3 โรงเรียน </t>
  </si>
  <si>
    <t>ประชาชนทั่วไป</t>
  </si>
  <si>
    <t>1. เป็นการถวายความ</t>
  </si>
  <si>
    <t>จงรักภักดี ต่อสถาบันชาติ</t>
  </si>
  <si>
    <t>2. เกิดความปรองดอง</t>
  </si>
  <si>
    <t>ของคนในตำบลเกาะพะงัน</t>
  </si>
  <si>
    <t xml:space="preserve">คณะผู้บริหาร </t>
  </si>
  <si>
    <t>400 คน</t>
  </si>
  <si>
    <t>สมาชิกสภา ทต.</t>
  </si>
  <si>
    <t>ข้าราชการ พนักงาน</t>
  </si>
  <si>
    <t>ฟื้นฟูทรัพยากรธรรมชาติและ</t>
  </si>
  <si>
    <t>สิ่งแวดล้อม</t>
  </si>
  <si>
    <t>ผู้ประกอบการธุรกิจ</t>
  </si>
  <si>
    <t>ท่องเที่ยวและโรงแรม</t>
  </si>
  <si>
    <t>จำนวน 400 คน</t>
  </si>
  <si>
    <t>3. ทุกคนได้ตระหนักและ</t>
  </si>
  <si>
    <t>มีส่วนร่วมในการอนุรักษ์</t>
  </si>
  <si>
    <t>และสิ่งแวดล้อมเพิ่มขึ้น</t>
  </si>
  <si>
    <t>โครงการจัดเวทีประชาคม</t>
  </si>
  <si>
    <t>ผู้นำชุมชน ประชาชน</t>
  </si>
  <si>
    <t>ยุทธศาสตร์ 1 ด้านโครงสร้างพื้นฐาน</t>
  </si>
  <si>
    <t xml:space="preserve">ยุทธศาสตร์จังหวัดที่ 4  การพัฒนาสังคมปลอดภัย  คุณภาพชีวิตที่ดี และมีศักยภาพในการแข่งขัน </t>
  </si>
  <si>
    <t xml:space="preserve">ยุทธศาสตร์จังหวัดที่  5  การสร้างฐานทรัพยากรธรรมชาติที่มั่นคงและมีสภาพแวดล้อมที่เหมาะสม </t>
  </si>
  <si>
    <t>ยุทธศาสตร์ที่  4  การพัฒนาด้านเศรษฐกิจและสังคม</t>
  </si>
  <si>
    <t xml:space="preserve">ยุทธศาสตร์จังหวัดที่  4  การพัฒนาสังคมปลอดภัย  คุณภาพชีวิตที่ดี  และมีศักยภาพในการแข่งขัน </t>
  </si>
  <si>
    <t>ยุทธศาสตร์ที่  5   การพัฒนาด้านการบริหารจัดการองค์กรที่ดี</t>
  </si>
  <si>
    <t xml:space="preserve">ยุทธศาสตร์จังหวัดที่  4  การพัฒนาสังคมปลอดภัย คุณภาพชีวิตที่ดี และมีศักยภาพในการแข่งขัน </t>
  </si>
  <si>
    <t>5 ครั้ง/ปี</t>
  </si>
  <si>
    <t>ครุภัณฑ์</t>
  </si>
  <si>
    <t>บ่อบำบัด</t>
  </si>
  <si>
    <t>น้ำเสีย</t>
  </si>
  <si>
    <t>บ่อบำบัดน้ำเสีย</t>
  </si>
  <si>
    <t>20,000 กส.</t>
  </si>
  <si>
    <t>พนักงาน</t>
  </si>
  <si>
    <t>ยุทธศาสตร์การพัฒนาของ อปท.ในเขตจังหวัดที่ 3  ด้านโครงสร้างพื้นฐาน</t>
  </si>
  <si>
    <t xml:space="preserve">ยุทธศาสตร์การพัฒนาของ อปท.ในเขตจังหวัดที่ 4  ส่งเสริม อนุรักษ์ ศาสนา ศิลปะ วัฒนธรรม จารีตประเพณี และภูมิปัญญาท้องถิ่น </t>
  </si>
  <si>
    <t xml:space="preserve">ยุทธศาสตร์การพัฒนาของ อปท.ในเขตจังหวัดที่  6  ส่งเสริม สนับสนุนการท่องเที่ยว และอนุรักษ์ ทรัพยากรธรรมชาติและสิ่งแวดล้อม </t>
  </si>
  <si>
    <t xml:space="preserve">ยุทธศาสตร์การพัฒนาของ อปท.ในเขตจังหวัดที่  5  ส่งเสริม พัฒนาคุณภาพชีวิต </t>
  </si>
  <si>
    <t xml:space="preserve">ยุทธศาสตร์การพัฒนาของ อปท.ในเขตจังหวัดที่  2  การส่งเสริมการบริหารจัดการบ้านเมืองที่ดี </t>
  </si>
  <si>
    <t>สายม่วงหวาน - ดอนขี้หมู</t>
  </si>
  <si>
    <t>ผ่านการประเมิน</t>
  </si>
  <si>
    <t>5 ชุมชน</t>
  </si>
  <si>
    <t xml:space="preserve">ที่ดีขึ้น </t>
  </si>
  <si>
    <t xml:space="preserve">แบบครบวงจร </t>
  </si>
  <si>
    <t>โครงการก่อสร้างโรงเรือน</t>
  </si>
  <si>
    <t xml:space="preserve">สนามเด็กเล่น </t>
  </si>
  <si>
    <t xml:space="preserve">แห่งชาติ </t>
  </si>
  <si>
    <t>บ้านโฉลกหลำ</t>
  </si>
  <si>
    <t>โครงการขุดลอกปรับปรุง</t>
  </si>
  <si>
    <t>ฝายเฉลิมพระเกียรติวังหิน</t>
  </si>
  <si>
    <t>เขากลาง</t>
  </si>
  <si>
    <t>ฝายเฉลิมพระเกียรติ</t>
  </si>
  <si>
    <t>วังหิน</t>
  </si>
  <si>
    <t>ฝายเฉลิมพระเกียรติเขากลาง</t>
  </si>
  <si>
    <t>อย่างมีประสิทธิภาพ</t>
  </si>
  <si>
    <t>เก็บกักน้ำและการจัดการน้ำ</t>
  </si>
  <si>
    <t>เพื่อเพิ่มศักยภาพในการ</t>
  </si>
  <si>
    <t>ยาว 1,000  ม.</t>
  </si>
  <si>
    <t>นักท่องเที่ยว</t>
  </si>
  <si>
    <t>งานไฟถนน  ชนิดเสาสูง</t>
  </si>
  <si>
    <t>มีความปลอดภัยในชีวิต</t>
  </si>
  <si>
    <t>มีไฟฟ้า</t>
  </si>
  <si>
    <t>มี ถนน คสล.</t>
  </si>
  <si>
    <t>ขนาดมาตรฐาน</t>
  </si>
  <si>
    <t>1 สาย</t>
  </si>
  <si>
    <t>เพื่อให้ประชาชนมีเส้นทาง</t>
  </si>
  <si>
    <t>ก่อสร้างถนน คสล.</t>
  </si>
  <si>
    <t xml:space="preserve">ร้อยละ ๑๐๐ </t>
  </si>
  <si>
    <t>ของผู้พิการได้</t>
  </si>
  <si>
    <t>ทั่วถึงมีคุณภาพชีวิตดีขึ้น</t>
  </si>
  <si>
    <t>รับเบี้ยยังชีพ</t>
  </si>
  <si>
    <t>ได้รับเบี้ยยังชีพ</t>
  </si>
  <si>
    <t>ผู้สูงอายุได้รับการดูแล</t>
  </si>
  <si>
    <t>เพื่อให้ผู้สูงอายุมีคุณภาพชีวิต</t>
  </si>
  <si>
    <t>เพื่อให้ผู้พิการมีคุณภาพชีวิต</t>
  </si>
  <si>
    <t>ที่ดี และเป็นขวัญกำลังใจ</t>
  </si>
  <si>
    <t>เพื่อให้ผู้ป่วยเอดส์มีคุณภาพ</t>
  </si>
  <si>
    <t>ชีวิตที่ดี และเป็นขวัญกำลังใจ</t>
  </si>
  <si>
    <t>ผู้ป่วยเอดส์ได้รับการดูแล</t>
  </si>
  <si>
    <t>ผู้พิการได้รับการดูแล</t>
  </si>
  <si>
    <t>ถนนลูกรัง</t>
  </si>
  <si>
    <t>จัดทำระบบแผนที่ภาษี</t>
  </si>
  <si>
    <t>มีแผนที่ภาษี</t>
  </si>
  <si>
    <t>สามารถจัดเก็บภาษีได้</t>
  </si>
  <si>
    <t>เพิ่มขึ้นเป็นรายได้นำมา</t>
  </si>
  <si>
    <t>พัฒนาพื้นที่ได้มากขึ้น</t>
  </si>
  <si>
    <t>คุณภาพและมีมาตรฐาน</t>
  </si>
  <si>
    <t>1 ครั้ง/ปี</t>
  </si>
  <si>
    <t>ร้อยละ ๑๐๐</t>
  </si>
  <si>
    <t>เด็กและเยาวชนได้รับ</t>
  </si>
  <si>
    <t>สนับสนุนอาหารเสริม (นม)</t>
  </si>
  <si>
    <t>มีอาหารกลางวัน</t>
  </si>
  <si>
    <t>รับประทาน</t>
  </si>
  <si>
    <t>โครงการตรวจวิเคราะห์</t>
  </si>
  <si>
    <t>เก็บน้ำอุปโภค</t>
  </si>
  <si>
    <t>โครงการก่อสร้างฝายน้ำล้น</t>
  </si>
  <si>
    <t>ก่อสร้างฝายน้ำล้น</t>
  </si>
  <si>
    <t>สถ.</t>
  </si>
  <si>
    <t>ร้อยละ ๑๐0</t>
  </si>
  <si>
    <t>เพื่อทบทวนการทำงาน เพิ่มพูน</t>
  </si>
  <si>
    <t>ประสิทธิภาพการทำงานและ</t>
  </si>
  <si>
    <t>เพื่อพัฒนาศักยภาพของ อปพร.</t>
  </si>
  <si>
    <t>ให้สามารถปฏิบัติหน้าที่ได้</t>
  </si>
  <si>
    <t>จำนวน  ๑  ครั้ง</t>
  </si>
  <si>
    <t>มีการฝึก</t>
  </si>
  <si>
    <t>อปพร. มีศักยภาพและ</t>
  </si>
  <si>
    <t>สำนักปลัดฯ</t>
  </si>
  <si>
    <t>สามารถปฏิบัติไดหน้าที่</t>
  </si>
  <si>
    <t>ได้อย่างมีประสิทธิภาพ</t>
  </si>
  <si>
    <t>๑ ครั้ง</t>
  </si>
  <si>
    <t xml:space="preserve">โครงการฝึกอบรม/ทบทวน </t>
  </si>
  <si>
    <t>ฝึกอบรม/ทบทวนเตรียม</t>
  </si>
  <si>
    <t>ความพร้อมของ อปพร.</t>
  </si>
  <si>
    <t xml:space="preserve">อบรม/ทบทวน  </t>
  </si>
  <si>
    <t>โครงการศูนย์พัฒนาเด็กเล็ก</t>
  </si>
  <si>
    <t>ปลอดโรค</t>
  </si>
  <si>
    <t>เพื่อเพิ่มประสิทธิภาพ</t>
  </si>
  <si>
    <t xml:space="preserve">การจัดเก็บรายได้ของ </t>
  </si>
  <si>
    <t>ใช้ในการ</t>
  </si>
  <si>
    <t>จัดเก็บรายได้</t>
  </si>
  <si>
    <t>ติดตั้งเครื่องหมายจราจร</t>
  </si>
  <si>
    <t>ป้ายเตือน</t>
  </si>
  <si>
    <t xml:space="preserve">ป้ายบอกชื่อถนน </t>
  </si>
  <si>
    <t xml:space="preserve">ป้ายบอกเส้นทาง </t>
  </si>
  <si>
    <t>จำนวน 88 ป้าย</t>
  </si>
  <si>
    <t>มีเครื่องหมาย</t>
  </si>
  <si>
    <t>มีป้ายบอกชื่อ</t>
  </si>
  <si>
    <t>ถนนและบอก</t>
  </si>
  <si>
    <t>เส้นทาง</t>
  </si>
  <si>
    <t>ศูนย์พัฒนาเด็กเล็ก</t>
  </si>
  <si>
    <t>โครงการก่อสร้างห้องน้ำ</t>
  </si>
  <si>
    <t>โครงการสนับสนุนส่งเสริม</t>
  </si>
  <si>
    <t>ศักยภาพการจัดการศึกษา</t>
  </si>
  <si>
    <t xml:space="preserve">ของท้องถิ่น </t>
  </si>
  <si>
    <t>ก่อสร้างห้องน้ำห้องส้วม</t>
  </si>
  <si>
    <t>ศพด. รร. วัดสมัยคงคา</t>
  </si>
  <si>
    <t>ก่อสร้างโรงเรือน</t>
  </si>
  <si>
    <t>โรงเรือน</t>
  </si>
  <si>
    <t>เพื่อปรับปรุงซ่อมแซมต่อเติม</t>
  </si>
  <si>
    <t>โรงอาหาร ศพด.</t>
  </si>
  <si>
    <t>ปรับปรุงซ่อมแซมต่อเติม</t>
  </si>
  <si>
    <t>ให้อยู่ในสภาพดี เหมาะแก่</t>
  </si>
  <si>
    <t xml:space="preserve">การจัดการเรียนการสอน </t>
  </si>
  <si>
    <t>มีเครื่องเล่นสนาม</t>
  </si>
  <si>
    <t>มีพัฒนาการสมวัย</t>
  </si>
  <si>
    <t>เพื่อให้เด็กเล็กมีเครื่องเล่น</t>
  </si>
  <si>
    <t>เด็กเล็กมีสุขภาพดี</t>
  </si>
  <si>
    <t>มั่งคง แข็งแรง</t>
  </si>
  <si>
    <t>เป็นแนวทาง</t>
  </si>
  <si>
    <t>ในการพัฒนา</t>
  </si>
  <si>
    <t>ท้องถิ่น</t>
  </si>
  <si>
    <t>เพื่อมาใช้เป็นแนวทางในการ</t>
  </si>
  <si>
    <t xml:space="preserve">โครงการเยี่ยมบ้านผู้สูงอายุ </t>
  </si>
  <si>
    <t>ผู้พิการ และผู้ด้อยโอกาส</t>
  </si>
  <si>
    <t>เบี้ยยังชีพผู้ป่วยเอดส์</t>
  </si>
  <si>
    <t>2. ตรวจแนะนำมาตรฐาน</t>
  </si>
  <si>
    <t>สุขาภิบาลอาหาร</t>
  </si>
  <si>
    <t>โครงการสุขาภิบาลอาหารใน</t>
  </si>
  <si>
    <t>เด็กเล็ก</t>
  </si>
  <si>
    <t>จัดกิจกรรม</t>
  </si>
  <si>
    <t>ผู้เข้าร่วมกิจกรรม</t>
  </si>
  <si>
    <t xml:space="preserve">จัดกิจกรรมรักแม่ </t>
  </si>
  <si>
    <t xml:space="preserve">รักษ์ทะเล  1 ครั้ง/ปี </t>
  </si>
  <si>
    <t>ผู้ร่วมกิจกรรม 700 คน</t>
  </si>
  <si>
    <t>จัดกิจกรรม 1 ครั้ง/ปี</t>
  </si>
  <si>
    <t>คณะผู้บริหาร  สมาชิก</t>
  </si>
  <si>
    <t xml:space="preserve">สภา ทต. ข้าราชการ </t>
  </si>
  <si>
    <t xml:space="preserve">พนักงาน กำนัน </t>
  </si>
  <si>
    <t>ผู้ใหญ่บ้าน ผู้นำชุมชน</t>
  </si>
  <si>
    <t xml:space="preserve">งบประมาณและที่ผ่านมา </t>
  </si>
  <si>
    <t>โครงการป้องกันและบรรเทา</t>
  </si>
  <si>
    <t xml:space="preserve">สาธารณภัย </t>
  </si>
  <si>
    <t xml:space="preserve">สาธารณภัยที่อาจเกิดขึ้น </t>
  </si>
  <si>
    <t>1. เพื่อป้องกันและบรรเทา</t>
  </si>
  <si>
    <t>2. สามารถช่วยเหลือผู้ประสบภัย</t>
  </si>
  <si>
    <t xml:space="preserve">ได้ทันท่วงที </t>
  </si>
  <si>
    <t>น้ำอุปโภค</t>
  </si>
  <si>
    <t>และบริโภค</t>
  </si>
  <si>
    <t>1. มีความพร้อมรองรับ</t>
  </si>
  <si>
    <t>2. ประชาชนได้รับการ</t>
  </si>
  <si>
    <t>ดูแลและช่วยเหลือจาก</t>
  </si>
  <si>
    <t>หน่วยงานภาครัฐ</t>
  </si>
  <si>
    <t>เพื่อเตรียมความพร้อมให้กับชุมชน</t>
  </si>
  <si>
    <t>ได้มีความรู้ ความเข้าใจ และเกิด</t>
  </si>
  <si>
    <t>ความตระหนักถึงศักยภาพของ</t>
  </si>
  <si>
    <t>ชุมชน และมุ่งมั่นที่จะเสริมสร้าง</t>
  </si>
  <si>
    <t xml:space="preserve">ความแข็งแกร่งยิ่งขึ้น </t>
  </si>
  <si>
    <t xml:space="preserve">หลักสูตรรุ่นละ 2 วัน </t>
  </si>
  <si>
    <t>5 ชุมชน/รุ่น/50 คน</t>
  </si>
  <si>
    <t>ฝึกอบรม</t>
  </si>
  <si>
    <t>มีการจัด</t>
  </si>
  <si>
    <t>หลักสูตร</t>
  </si>
  <si>
    <t>รุ่นละ 2 วัน</t>
  </si>
  <si>
    <t>5 ชุมชน/</t>
  </si>
  <si>
    <t>รุ่น/50 คน</t>
  </si>
  <si>
    <t xml:space="preserve">เพื่อลดความเสี่ยงภัย </t>
  </si>
  <si>
    <t>ป้องกัน และควบคุมความ</t>
  </si>
  <si>
    <t xml:space="preserve">เสียหายจากสาธารณภัย </t>
  </si>
  <si>
    <t>ตลอดจนสามารถฟื้นฟู</t>
  </si>
  <si>
    <t>สภาพความเสียหาย</t>
  </si>
  <si>
    <t>ให้กลับสู่สภาวะปกติ</t>
  </si>
  <si>
    <t>บริโภคและสิ่งอำนวย</t>
  </si>
  <si>
    <t>- จัดซื้อกระสอบทราย</t>
  </si>
  <si>
    <t>- จัดซื้อน้ำอุปโภคและ</t>
  </si>
  <si>
    <t>ความสะดวกอื่นๆ</t>
  </si>
  <si>
    <t>1. เพื่อให้ประชาชนได้รับบริการ</t>
  </si>
  <si>
    <t xml:space="preserve">นอกสถานที่ </t>
  </si>
  <si>
    <t>2. เพื่อให้ประชาชนได้รับความ</t>
  </si>
  <si>
    <t>สะดวกสบายในการรับบริการต่างๆ</t>
  </si>
  <si>
    <t xml:space="preserve">บริการเคลื่อนที่ </t>
  </si>
  <si>
    <t>ดีเด่น</t>
  </si>
  <si>
    <t>จำนวน 1 คน</t>
  </si>
  <si>
    <t>ขุดลอกปรับปรุง</t>
  </si>
  <si>
    <t>ผู้เข้าร่วมอบรม</t>
  </si>
  <si>
    <t>ผู้ร่วมกิจกรรม 300 คน</t>
  </si>
  <si>
    <t>โครงการเทศบาลตำบล</t>
  </si>
  <si>
    <t>เพชรพะงันเคลื่อนที่</t>
  </si>
  <si>
    <t>2. เพื่อควบคุมและลดจำนวน</t>
  </si>
  <si>
    <t>แหล่งที่อยู่อาศัยของพาหะนำโรค</t>
  </si>
  <si>
    <t xml:space="preserve">ผู้พิการ </t>
  </si>
  <si>
    <t>เบี้ยยังชีพผู้สูงอายุ</t>
  </si>
  <si>
    <t>เบี้ยยังชีพผู้พิการ</t>
  </si>
  <si>
    <t>ของผู้สูงอายุ</t>
  </si>
  <si>
    <t>ร้านขายของชำ</t>
  </si>
  <si>
    <t>โครงการรณรงค์ชุมชนร่วมใจ</t>
  </si>
  <si>
    <t>ต้านภัยเอดส์ วันเอดส์โลก</t>
  </si>
  <si>
    <t>1. เพื่อลดการแพร่ระบาดของ</t>
  </si>
  <si>
    <t>โรคเอดส์และโรคติดต่อทาง</t>
  </si>
  <si>
    <t>เพศสัมพันธ์</t>
  </si>
  <si>
    <t xml:space="preserve">2. ป้องกันผู้ติดเชื้อรายใหม่ </t>
  </si>
  <si>
    <t>ประชาชนและ</t>
  </si>
  <si>
    <t>เยาวชนในเขต</t>
  </si>
  <si>
    <t>พื้นที่ ทต.เพชรพะงัน</t>
  </si>
  <si>
    <t>เข้าร่วม</t>
  </si>
  <si>
    <t>รณรงค์</t>
  </si>
  <si>
    <t>วันเอดส์โลก</t>
  </si>
  <si>
    <t xml:space="preserve">1. ลดผู้ติดเชื้อรายใหม่ </t>
  </si>
  <si>
    <t>2. ประชาชนและเยาวชน</t>
  </si>
  <si>
    <t>รู้จักวิธีป้องกันตนเองจาก</t>
  </si>
  <si>
    <t>โรคเอดส์และโรคติดต่อ</t>
  </si>
  <si>
    <t>ทางเพศสัมพันธ์</t>
  </si>
  <si>
    <t>ชุมชนที่ 2 บ้านโฉลกบ้านเก่า</t>
  </si>
  <si>
    <t>ชุมชนที่ 1 บ้านวกตุ่ม</t>
  </si>
  <si>
    <t>ชุมชนที่ 4 บ้านโฉลกหลำ</t>
  </si>
  <si>
    <t>ชุมชนที่ 5 บ้านศรีธนู</t>
  </si>
  <si>
    <t>และความสะดวกในการชำระ</t>
  </si>
  <si>
    <t>ภาษีและค่าธรรมเนียมใบอนุญาต</t>
  </si>
  <si>
    <t>2. เพื่อใช้เป็นแบบประเมินผล</t>
  </si>
  <si>
    <t>การปฏิบัติงานประจำปี</t>
  </si>
  <si>
    <t>โครงการพัฒนาศักยภาพและ</t>
  </si>
  <si>
    <t>คุณภาพการให้บริการของ</t>
  </si>
  <si>
    <t xml:space="preserve">สถานีอนามัย </t>
  </si>
  <si>
    <t>บริการให้มีศักยภาพได้มาตรฐาน</t>
  </si>
  <si>
    <t>เท่าเทียมครอบคลุมทุกกลุ่ม</t>
  </si>
  <si>
    <t>ในชุมชนให้มีคุณภาพที่ดี</t>
  </si>
  <si>
    <t>ที่มีคุณภาพ มีประสทธิภาพและ</t>
  </si>
  <si>
    <t>ได้รับบริการสาธารณสุข</t>
  </si>
  <si>
    <t>อย่างทั่วถึง และมี</t>
  </si>
  <si>
    <t>ประสิทธิภาพ</t>
  </si>
  <si>
    <t>- ทำให้ผู้สัมผัสอาหารมี</t>
  </si>
  <si>
    <t>ความรู้และความเข้าใจ</t>
  </si>
  <si>
    <t>เกี่ยวกับสุขาภิบาลอาหาร</t>
  </si>
  <si>
    <t>และสามารถนำไปปฏิบัติ</t>
  </si>
  <si>
    <t>ได้อย่างถูกต้อง</t>
  </si>
  <si>
    <t>การแพทย์</t>
  </si>
  <si>
    <t>โครงการติดตั้งไฟฟ้าแสงสว่าง</t>
  </si>
  <si>
    <t>เพื่อให้มีไฟฟ้าแสงสว่าง</t>
  </si>
  <si>
    <t>ประชาชนมีส่วนร่วม</t>
  </si>
  <si>
    <t>ในการแสดงความคิดเห็น</t>
  </si>
  <si>
    <t>ประชาคม</t>
  </si>
  <si>
    <t xml:space="preserve">1. จัดเวทีประชาคม </t>
  </si>
  <si>
    <t>- มีการจัดเวที</t>
  </si>
  <si>
    <t xml:space="preserve">ในเขตพื้นที่ ทต.เพชรพะงัน </t>
  </si>
  <si>
    <t>และการจัดทำแผนพัฒนา</t>
  </si>
  <si>
    <t xml:space="preserve">ของ ทต.เพชรพะงัน </t>
  </si>
  <si>
    <t xml:space="preserve">เพื่อพัฒนาท้องถิ่น </t>
  </si>
  <si>
    <t>พัฒนาท้องถิ่น</t>
  </si>
  <si>
    <t xml:space="preserve">พร้อมรางระบายน้ำ </t>
  </si>
  <si>
    <t>ติดตั้งไฟฟ้าแสงสว่าง</t>
  </si>
  <si>
    <t xml:space="preserve">ทต.เพชรพะงัน </t>
  </si>
  <si>
    <t xml:space="preserve">งานไฟถนน ในเขตพื้นที่ </t>
  </si>
  <si>
    <t>โครงการขยายถนนหน้า</t>
  </si>
  <si>
    <t xml:space="preserve">โรงพยาบาลเกาะพะงัน </t>
  </si>
  <si>
    <t>โครงการยกระดับถนน คสล.</t>
  </si>
  <si>
    <t>พร้อมรางระบายน้ำ</t>
  </si>
  <si>
    <t xml:space="preserve">พร้อมสาธารณูปโภค </t>
  </si>
  <si>
    <t>ปรับปรุงสนามกีฬาชุมชน</t>
  </si>
  <si>
    <t xml:space="preserve">สาธารณูปโภค </t>
  </si>
  <si>
    <t>มีสนามกีฬา</t>
  </si>
  <si>
    <t>ชุมชน พร้อม</t>
  </si>
  <si>
    <t>เพื่อให้ประชาชนมีสถานที่</t>
  </si>
  <si>
    <t xml:space="preserve">เล่นกีฬา และออกกำลังกาย </t>
  </si>
  <si>
    <t>โครงการติดตั้งเครื่องหมาย</t>
  </si>
  <si>
    <t xml:space="preserve">จราจร/ป้ายเตือน  </t>
  </si>
  <si>
    <t>3,183 ครัวเรือน</t>
  </si>
  <si>
    <t>ซ่อมแซมถนน</t>
  </si>
  <si>
    <t>2. ตรวจรับรองและมอบป้าย</t>
  </si>
  <si>
    <t>สัญลักษณ์</t>
  </si>
  <si>
    <t>โครงการปรับปรุงสนามกีฬา</t>
  </si>
  <si>
    <t xml:space="preserve">ชุมชน พร้อมสาธารณูปโภค </t>
  </si>
  <si>
    <t>โครงการก่อสร้าง ถนน คสล.</t>
  </si>
  <si>
    <t>สายวังตะเคียน - เขื่อน</t>
  </si>
  <si>
    <t xml:space="preserve">วังตะเคียนเฉลิมพระเกียรติ </t>
  </si>
  <si>
    <t xml:space="preserve">ของอำเภอเกาะพะงัน </t>
  </si>
  <si>
    <t>โครงการจัดจ้างผู้ช่วยครู</t>
  </si>
  <si>
    <t>ผู้ดูแลเด็ก</t>
  </si>
  <si>
    <t>จัดจ้างผู้ช่วยครูผู้ดูแลเด็ก</t>
  </si>
  <si>
    <t>และเด็กเล็กได้รับ</t>
  </si>
  <si>
    <t>การอบรมเลี้ยงดู</t>
  </si>
  <si>
    <t>ครูมีจำนวนเพียงพอ</t>
  </si>
  <si>
    <t xml:space="preserve">ศพด.รร.บ้านโฉลกหลำ </t>
  </si>
  <si>
    <t>จำนวน 1 อัตรา</t>
  </si>
  <si>
    <t>สำหรับ ศพด.รร.วัดสมัย</t>
  </si>
  <si>
    <t>คงคา จำนวน 2 อัตรา และ</t>
  </si>
  <si>
    <t xml:space="preserve">โครงการจัดจ้างภารโรง </t>
  </si>
  <si>
    <t xml:space="preserve">มากยิ่งขึ้น </t>
  </si>
  <si>
    <t>เพื่อให้ศูนย์พัฒนาเด็กเล็ก</t>
  </si>
  <si>
    <t>จัดจ้างภารโรงสำหรับ</t>
  </si>
  <si>
    <t xml:space="preserve">ศูนย์พัฒนาเด็กเล็ก </t>
  </si>
  <si>
    <t xml:space="preserve">ศูนย์ละ 1 อัตรา </t>
  </si>
  <si>
    <t>โครงการก่อสร้างศาลาที่พัก</t>
  </si>
  <si>
    <t xml:space="preserve">สำหรับผู้ปกครอง </t>
  </si>
  <si>
    <t>สำหรับผู้ปกครอง</t>
  </si>
  <si>
    <t>ผู้ปกครองมีศาลาที่พัก</t>
  </si>
  <si>
    <t>ในการมาติดต่อและ</t>
  </si>
  <si>
    <t>การรับส่งเด็ก</t>
  </si>
  <si>
    <t>มีห้องน้ำห้องส้วมเพียงพอ</t>
  </si>
  <si>
    <t>ต่อจำนวนเด็ก</t>
  </si>
  <si>
    <t>เด็กเล็กได้รับความ</t>
  </si>
  <si>
    <t>เพื่อปรับปรุงซ่อมแซมรางน้ำ</t>
  </si>
  <si>
    <t>ปรับปรุงซ่อมแซมรางน้ำ</t>
  </si>
  <si>
    <t>ภายในศูนย์พัฒนาเด็กเล็ก</t>
  </si>
  <si>
    <t>มีภูมิทัศน์เอื้อต่อการจัดการ</t>
  </si>
  <si>
    <t xml:space="preserve">เรียนรู้ </t>
  </si>
  <si>
    <t>มีภูมิทัศน์เอื้อต่อ</t>
  </si>
  <si>
    <t>โครงการก่อสร้างรั้วรอบ</t>
  </si>
  <si>
    <t>โครงการก่อสร้างป้าย</t>
  </si>
  <si>
    <t>เพื่อให้มีป้ายบอกชื่อ</t>
  </si>
  <si>
    <t>โครงการปรับปรุงป้ายชื่อ</t>
  </si>
  <si>
    <t>เพื่อเปลี่ยนชื่อศูนย์พัฒนา</t>
  </si>
  <si>
    <t xml:space="preserve">ให้ถูกต้องตรงตามต้นสังกัด </t>
  </si>
  <si>
    <t>ปรับปรุงป้ายชื่อ</t>
  </si>
  <si>
    <t>ศพด. รร.วัดสมัยคงคา</t>
  </si>
  <si>
    <t>โครงการกิจกรรมวันเด็ก</t>
  </si>
  <si>
    <t>การพัฒนาการทั้งทาง</t>
  </si>
  <si>
    <t>เพื่อให้เด็กเล็กได้รับประทาน</t>
  </si>
  <si>
    <t>อาหารกลางวันอย่างทั่วถึง</t>
  </si>
  <si>
    <t>ศพด. รร. วัดโฉลกหลำ</t>
  </si>
  <si>
    <t>จัดหาอาหารกลางวันให้</t>
  </si>
  <si>
    <t>ศพด. จำนวน 2 แห่ง</t>
  </si>
  <si>
    <t>ของเด็กเล็ก</t>
  </si>
  <si>
    <t>ภาษาต่างประเทศ</t>
  </si>
  <si>
    <t>ผู้เข้าอบรมสามารถ</t>
  </si>
  <si>
    <t>สื่อสารภาษาต่าง</t>
  </si>
  <si>
    <t>ประเทศในเบื้องต้นได้</t>
  </si>
  <si>
    <t>จำนวน 3 อัตรา</t>
  </si>
  <si>
    <t>มีความสะอาดและน่าอยู่</t>
  </si>
  <si>
    <t>ศพด.ละ</t>
  </si>
  <si>
    <t>สำหรับศูนย์พัฒนาเด็กเล็ก</t>
  </si>
  <si>
    <t>จัดซื้อเครื่องเล่นสนาม</t>
  </si>
  <si>
    <t>จำนวน 2 ศูนย์ๆละ 1 ชุด</t>
  </si>
  <si>
    <t>สนามเด็กเล่น สำหรับ</t>
  </si>
  <si>
    <t xml:space="preserve">ศูนย์ละ 1 หลัง </t>
  </si>
  <si>
    <t>ศูนย์ละ 1 หลัง</t>
  </si>
  <si>
    <t>มีศาลาที่พัก</t>
  </si>
  <si>
    <t>มีรางน้ำ</t>
  </si>
  <si>
    <t>ปรับภูมิทัศน์บริเวณรอบ</t>
  </si>
  <si>
    <t xml:space="preserve">และบริเวณรอบๆ </t>
  </si>
  <si>
    <t>และบริเวณพื้นที่รอบ</t>
  </si>
  <si>
    <t>ป้ายชื่อศูนย์พัฒนา</t>
  </si>
  <si>
    <t>เด็กเล็กที่ถูกต้อง</t>
  </si>
  <si>
    <t>มีป้ายชื่อ</t>
  </si>
  <si>
    <t xml:space="preserve">จำนวน 1 ครั้ง </t>
  </si>
  <si>
    <t>ท้องถิ่นเข้าร่วมการแข่งขัน</t>
  </si>
  <si>
    <t>2558:150,000</t>
  </si>
  <si>
    <t>2557:150,000</t>
  </si>
  <si>
    <t>2559:150,000</t>
  </si>
  <si>
    <t>2559:50,000</t>
  </si>
  <si>
    <t>2558:50,000</t>
  </si>
  <si>
    <t>2558:4,501,800</t>
  </si>
  <si>
    <t>2557:3,500,000</t>
  </si>
  <si>
    <t>2559:6,000,000</t>
  </si>
  <si>
    <t>2559:500,000</t>
  </si>
  <si>
    <t>2558:500,000</t>
  </si>
  <si>
    <t>2556:500,000</t>
  </si>
  <si>
    <t>2558:20,000</t>
  </si>
  <si>
    <t>2557:20,000</t>
  </si>
  <si>
    <t>2559:20,000</t>
  </si>
  <si>
    <t>2558:4,269,600</t>
  </si>
  <si>
    <t>2557:3,000,000</t>
  </si>
  <si>
    <t>2559:4,419,000</t>
  </si>
  <si>
    <t>2558:300,000</t>
  </si>
  <si>
    <t>2557:300,000</t>
  </si>
  <si>
    <t>2559:499,200</t>
  </si>
  <si>
    <t>2558:66,000</t>
  </si>
  <si>
    <t>2557:80,000</t>
  </si>
  <si>
    <t>2559:72,000</t>
  </si>
  <si>
    <t>2558:10,000</t>
  </si>
  <si>
    <t>2557:10,000</t>
  </si>
  <si>
    <t>2558:81,280</t>
  </si>
  <si>
    <t>2557:100,000</t>
  </si>
  <si>
    <t>2559:10,000</t>
  </si>
  <si>
    <t>2559:100,000</t>
  </si>
  <si>
    <t>2557:50,000</t>
  </si>
  <si>
    <t>2559:300,000</t>
  </si>
  <si>
    <t>2558:230,000</t>
  </si>
  <si>
    <t>2557:200,000</t>
  </si>
  <si>
    <t>2558:100,000</t>
  </si>
  <si>
    <t>2559:25,000</t>
  </si>
  <si>
    <t>2558:25,000</t>
  </si>
  <si>
    <t>2557:25,000</t>
  </si>
  <si>
    <t>2557:40,000</t>
  </si>
  <si>
    <t>2559:15,000</t>
  </si>
  <si>
    <t xml:space="preserve"> กว้าง 6 ม. ยาว 300 ม. </t>
  </si>
  <si>
    <t>หนา 0.15  ม.</t>
  </si>
  <si>
    <t xml:space="preserve">ครุภัณฑ์งานบ้านงานครัว </t>
  </si>
  <si>
    <t>โครงการจัดระเบียบชุมชนพึ่งพา</t>
  </si>
  <si>
    <t xml:space="preserve">พลังชุมชนป้องกันตนเอง </t>
  </si>
  <si>
    <t>เพื่อความปลอดภัยในชีวิตและ</t>
  </si>
  <si>
    <t xml:space="preserve">ทรัพย์สินของประชาชน </t>
  </si>
  <si>
    <t>รร.วัดสมัยคงคา</t>
  </si>
  <si>
    <t>รร.โฉลกหลำ</t>
  </si>
  <si>
    <t>มีรั้วรอบ ศพด.</t>
  </si>
  <si>
    <t xml:space="preserve">การจัดการเรียนรู้ </t>
  </si>
  <si>
    <t>ภูมิทัศน์บริเวณ</t>
  </si>
  <si>
    <t>ภายใน ศพด.</t>
  </si>
  <si>
    <t>สวยงาม ร่มรื่น</t>
  </si>
  <si>
    <t xml:space="preserve">ยุทธศาสตร์การพัฒนาของ อปท.ในเขตจังหวัดที่  8  พัฒนาเศรษฐกิจ  </t>
  </si>
  <si>
    <t>โครงการประเพณีชักพระ</t>
  </si>
  <si>
    <t>ทางทะเล</t>
  </si>
  <si>
    <t xml:space="preserve"> กว้าง 0.50 ม. ลึก 0.50 ม.  </t>
  </si>
  <si>
    <t xml:space="preserve"> กว้าง 1 ม. ลึก 0.50 ม.  </t>
  </si>
  <si>
    <t>โครงการวางท่อระบายน้ำ</t>
  </si>
  <si>
    <t xml:space="preserve">วางท่อระบายน้ำ </t>
  </si>
  <si>
    <t>สายศรีธนู - หาดยาว</t>
  </si>
  <si>
    <t>และวางท่อระบายน้ำ</t>
  </si>
  <si>
    <t>พร้อมบ่อพัก</t>
  </si>
  <si>
    <t>ขนาด 0.60 ม.</t>
  </si>
  <si>
    <t>ขนาด 0.60 ม. พร้อมบ่อพัก</t>
  </si>
  <si>
    <t xml:space="preserve">ถนน คสล.  </t>
  </si>
  <si>
    <t>19 เส้นทาง</t>
  </si>
  <si>
    <t xml:space="preserve">ก่อสร้างถนน คสล. </t>
  </si>
  <si>
    <t>กว้าง 6 ม. ยาว 150 ม.</t>
  </si>
  <si>
    <t>กว้าง 5 ม. ยาว 500 ม.</t>
  </si>
  <si>
    <t>ที่ได้มาตรฐาน</t>
  </si>
  <si>
    <t>จำนวน 10 จุด</t>
  </si>
  <si>
    <t>เพียงพอและ</t>
  </si>
  <si>
    <t>ทั่วไป</t>
  </si>
  <si>
    <t xml:space="preserve">ชุมชนที่ 1 บ้านวกตุ่ม </t>
  </si>
  <si>
    <t>มีฝายที่สามารถ</t>
  </si>
  <si>
    <t>เพื่อให้เด็กเล็กและ</t>
  </si>
  <si>
    <t>เด็กเล็กได้รับประทาน</t>
  </si>
  <si>
    <t>เพื่อให้มีบุคลากรเพียงพอ</t>
  </si>
  <si>
    <t>ต่อการอบรมเลี้ยงดูเด็กเล็ก</t>
  </si>
  <si>
    <t>ความปลอดภัยของเด็กเล็ก</t>
  </si>
  <si>
    <t>ก่อสร้างศาลาที่พัก</t>
  </si>
  <si>
    <t>มีภารโรงดูแลความ</t>
  </si>
  <si>
    <t>สะอาด</t>
  </si>
  <si>
    <t xml:space="preserve">ห้องส้วมภายในศูนย์พัฒนา </t>
  </si>
  <si>
    <t>สะดวก ถูกสุขลักษณะ</t>
  </si>
  <si>
    <t>และมีห้องน้ำห้องส้วม</t>
  </si>
  <si>
    <t>ใช้อย่างเพียงพอ</t>
  </si>
  <si>
    <t>รอบอาคาร ศพด.</t>
  </si>
  <si>
    <t>รร. วัดสมัยคงคา</t>
  </si>
  <si>
    <t>โครงการปรับปรุงต่อเติม</t>
  </si>
  <si>
    <t>เพื่อปรับปรุงต่อเติมอาคาร</t>
  </si>
  <si>
    <t>ปรับปรุงต่อเติม</t>
  </si>
  <si>
    <t>อาคารด้านหน้าศูนย์พัฒนา</t>
  </si>
  <si>
    <t>ด้านหน้าศูนย์พัฒนาเด็กเล็ก</t>
  </si>
  <si>
    <t>อาคารด้านหน้า</t>
  </si>
  <si>
    <t>อาคารด้านหน้า ศพด.</t>
  </si>
  <si>
    <t>ศพด. มีสภาพดี</t>
  </si>
  <si>
    <t>อาคารศูนย์พัฒนา</t>
  </si>
  <si>
    <t>เด็กเล็ก มีพื้นที่ใช้สอย</t>
  </si>
  <si>
    <t>มากขึ้น</t>
  </si>
  <si>
    <t>รางน้ำสามารถระบายน้ำ</t>
  </si>
  <si>
    <t>และรองรับน้ำได้</t>
  </si>
  <si>
    <t>มีโรงเรือนสนามเด็กเล่น</t>
  </si>
  <si>
    <t>ได้มาตรฐาน</t>
  </si>
  <si>
    <t>ของเด็กเล็กและ</t>
  </si>
  <si>
    <t>เด็กนักเรียนมี</t>
  </si>
  <si>
    <t>อาหารเสริม (นม)</t>
  </si>
  <si>
    <t>ก่อสร้างรั้วรอบ ศพด.</t>
  </si>
  <si>
    <t>ประชาชนได้รู้จัก และ</t>
  </si>
  <si>
    <t>ทราบชื่อของศูนย์พัฒนา</t>
  </si>
  <si>
    <t>โรงอาหารศูนย์พัฒนาเด็กเล็ก</t>
  </si>
  <si>
    <t>ให้อยู่ในสภาพดี ปลอดภัย</t>
  </si>
  <si>
    <t>ถูกสุขลักษณะ</t>
  </si>
  <si>
    <t xml:space="preserve"> รร.วัดสมัยคงคา</t>
  </si>
  <si>
    <t>โรงอาหารของ</t>
  </si>
  <si>
    <t xml:space="preserve">มีพื้นที่ใช้สอยเพิ่มขึ้น </t>
  </si>
  <si>
    <t xml:space="preserve"> 1 ครั้ง/ปี</t>
  </si>
  <si>
    <t>กีฬาของเทศบาลในเขต</t>
  </si>
  <si>
    <t>พื้นที่อำเภอเกาะพะงัน</t>
  </si>
  <si>
    <t>เพื่อสร้างความสมัครสมาน</t>
  </si>
  <si>
    <t>อปท.ในรูปแบบเทศบาล</t>
  </si>
  <si>
    <t>ในอำเภอเกาะพะงัน</t>
  </si>
  <si>
    <t>มีความรัก สมัครสมาน</t>
  </si>
  <si>
    <t xml:space="preserve">สามัคคีกัน </t>
  </si>
  <si>
    <t>เพื่อเสริมสร้างความสัมพันธ์</t>
  </si>
  <si>
    <t>4. เพื่อลดค่าใช้จ่ายในการกำจัดขยะ</t>
  </si>
  <si>
    <t>5. เพื่อให้ประชาชนมีความรู้ในการ</t>
  </si>
  <si>
    <t>2. จัดทำและทบทวน</t>
  </si>
  <si>
    <t xml:space="preserve">แผนชุมชน และแผนพัฒนา </t>
  </si>
  <si>
    <t>เพื่อให้ได้แผนชุมชน และพัฒนา</t>
  </si>
  <si>
    <t xml:space="preserve">ทต.เพชรพะงัน ที่ตรงกับปัญหา </t>
  </si>
  <si>
    <t>และความต้องการของประชาชน</t>
  </si>
  <si>
    <t>- มีแผนชุมชน</t>
  </si>
  <si>
    <t>และแผนพัฒนา</t>
  </si>
  <si>
    <t xml:space="preserve">ตำบลเพชรพะงัน </t>
  </si>
  <si>
    <t>สนับสนุนการสงเคราะห์</t>
  </si>
  <si>
    <t>ในเขตพื้นที่เทศบาล</t>
  </si>
  <si>
    <t>มีคุณภาพชีวิต</t>
  </si>
  <si>
    <t>- การตรวจเยี่ยม</t>
  </si>
  <si>
    <t>และมีกำลังใจเพิ่มขึ้น</t>
  </si>
  <si>
    <t>ประชาชนในเขตพื้นที่</t>
  </si>
  <si>
    <t>ในชีวิตและ</t>
  </si>
  <si>
    <t xml:space="preserve">ทรัพย์สิน </t>
  </si>
  <si>
    <t xml:space="preserve">มีความสุข </t>
  </si>
  <si>
    <t>ชุมชนมีความเข้มแข็ง</t>
  </si>
  <si>
    <t>และอยู่ร่วมกันอย่าง</t>
  </si>
  <si>
    <t>- ร้อยละของ</t>
  </si>
  <si>
    <t>ที่มารับบริการ</t>
  </si>
  <si>
    <t>อย่างประสิทธิภาพ</t>
  </si>
  <si>
    <t>ประชาชน/</t>
  </si>
  <si>
    <t>60 ร้าน</t>
  </si>
  <si>
    <t>100 ร้าน</t>
  </si>
  <si>
    <t>1. เพื่อการจัดบริการด้านสาธารณสุข</t>
  </si>
  <si>
    <t>2. เพื่อพัฒนาคุณภาพชีวิตประชาชน</t>
  </si>
  <si>
    <t>3. เพื่อช่วยเหลือประชาชนที่มีความ</t>
  </si>
  <si>
    <t>มีลานเอนก</t>
  </si>
  <si>
    <t>ประสงค์</t>
  </si>
  <si>
    <t>สถานที่จอดรถ</t>
  </si>
  <si>
    <t>เพื่อเสริมสร้างศักยภาพของสถาน</t>
  </si>
  <si>
    <t>ได้รับความสะดวกในการมา</t>
  </si>
  <si>
    <t>รางระบายน้ำ ยาว 300 ม.</t>
  </si>
  <si>
    <t>รางระบายน้ำ ยาว 500 ม.</t>
  </si>
  <si>
    <t>32 เส้นทาง</t>
  </si>
  <si>
    <t>สูง 2 ม. ยาว 3 ม.</t>
  </si>
  <si>
    <t xml:space="preserve">- เครื่องพิมพ์ Multifunction </t>
  </si>
  <si>
    <t>ฉีดวัคซีน'สุนัขและแมว</t>
  </si>
  <si>
    <t>เสาธงหน้าอาคาร</t>
  </si>
  <si>
    <t>ประชาชนและนักท่องเที่ยว</t>
  </si>
  <si>
    <t>มีถนน คสล. ที่ได้มาตรฐาน</t>
  </si>
  <si>
    <t>ใช้สัญจรไปมาได้สะดวก</t>
  </si>
  <si>
    <t xml:space="preserve">และปลอดภัย </t>
  </si>
  <si>
    <t xml:space="preserve">รวดเร็ว และปลอดภัย </t>
  </si>
  <si>
    <t xml:space="preserve">และป้องกันน้ำท่วมขัง </t>
  </si>
  <si>
    <t>มีท่อระบายน้ำ</t>
  </si>
  <si>
    <t>มีท่อระบายน้ำที่ได้มาตรฐาน</t>
  </si>
  <si>
    <t>มีเส้นทางการคมนาคม</t>
  </si>
  <si>
    <t xml:space="preserve">สัญจรไปมา'ได้สะดวก </t>
  </si>
  <si>
    <t>เพื่อปรับปรุงซ่อมแซมถนน</t>
  </si>
  <si>
    <t>ให้สามารถใช้สัญจรไปมา</t>
  </si>
  <si>
    <t>ได้สะดวก และปลอดภัย</t>
  </si>
  <si>
    <t>ได้ทราบเส้นทางในการสัญจร</t>
  </si>
  <si>
    <t>ยานพาหนะ</t>
  </si>
  <si>
    <t>ใช้ยานพาหนะ</t>
  </si>
  <si>
    <t>เพื่อป้องกันอุบัติเหตุจากการ</t>
  </si>
  <si>
    <t>มีความปลอดภัยในการใช้</t>
  </si>
  <si>
    <t>ชุมชนบ้านโฉลกบ้านเก่า</t>
  </si>
  <si>
    <t>มีน้ำอุปโภคอย่างเพียงพอ</t>
  </si>
  <si>
    <t xml:space="preserve">และทั่วถึง </t>
  </si>
  <si>
    <t>ชุมชนบ้านโฉลกหลำ</t>
  </si>
  <si>
    <t>มีถังขยะอย่างเพียงพอ</t>
  </si>
  <si>
    <t>ในการรองรับขยะ</t>
  </si>
  <si>
    <t>หลักประกันสุขภาพ</t>
  </si>
  <si>
    <t>ประชาชนได้รับความ</t>
  </si>
  <si>
    <t>สะดวกในการชำระภาษี</t>
  </si>
  <si>
    <t>พนักงานเทศบาล</t>
  </si>
  <si>
    <t>มีขวัญและกำลังใจ</t>
  </si>
  <si>
    <t xml:space="preserve">ในการปฏิบัติงาน </t>
  </si>
  <si>
    <t>1. เพื่อเลือกตั้งสมาชิกสภาเทศบาล</t>
  </si>
  <si>
    <t>ตำบลเพชรพะงัน</t>
  </si>
  <si>
    <t>ทต.เพชรพะงัน 12 คน</t>
  </si>
  <si>
    <t>ทต.เพชรพะงัน 1 คน</t>
  </si>
  <si>
    <t xml:space="preserve">12 คน </t>
  </si>
  <si>
    <t xml:space="preserve">1 คน </t>
  </si>
  <si>
    <t>มีสมาชิกสภาเทศบาล</t>
  </si>
  <si>
    <t>ตำบลเพชรพะงัน และ</t>
  </si>
  <si>
    <t>นายกเทศมนตรีตำบล</t>
  </si>
  <si>
    <t>กำจัดพาหะนำโรค</t>
  </si>
  <si>
    <t>ในการระบายน้ำได้สะดวก</t>
  </si>
  <si>
    <t>สายแยกวังตะเคียน-วัดหินถ้ำ</t>
  </si>
  <si>
    <t>ประชาชนมีสถานที่เล่นกีฬา</t>
  </si>
  <si>
    <t>และออกกำลังกาย</t>
  </si>
  <si>
    <t>เพื่อให้ประชาชนและ</t>
  </si>
  <si>
    <t xml:space="preserve">งานวันเด็กแห่งชาติ  </t>
  </si>
  <si>
    <t xml:space="preserve">จัดกิจกรรม </t>
  </si>
  <si>
    <t xml:space="preserve">- ระดับชุมชน 5 ครั้ง </t>
  </si>
  <si>
    <t>- ระดับตำบล 1 ครั้ง</t>
  </si>
  <si>
    <t xml:space="preserve">- บริการเคลื่อนที่ </t>
  </si>
  <si>
    <t>โครงการจัดซื้อเครื่องเล่น</t>
  </si>
  <si>
    <t>สนาม</t>
  </si>
  <si>
    <t>ร่วมกัน สร้างความรัก</t>
  </si>
  <si>
    <t xml:space="preserve">ความสามัคคีที่ดีต่อกัน </t>
  </si>
  <si>
    <t>1. จำนวนสมาชิกสภา</t>
  </si>
  <si>
    <t>2. นายกเทศมนตรี</t>
  </si>
  <si>
    <t>2. เพื่อเลือกตั้งนายกเทศมนตรี</t>
  </si>
  <si>
    <t>- มีสมาชิกสภา</t>
  </si>
  <si>
    <t>- มีนายกเทศมนตรี</t>
  </si>
  <si>
    <t>เพชรพะงันครบตาม</t>
  </si>
  <si>
    <t>จำนวนที่กฎหมายกำหนด</t>
  </si>
  <si>
    <t xml:space="preserve">ครุภัณฑ์คอมพิวเตอร์ </t>
  </si>
  <si>
    <t>ครุภัณฑ์สำนักงาน</t>
  </si>
  <si>
    <t xml:space="preserve">ครุภัณฑ์โฆษณาและเผยแพร่ </t>
  </si>
  <si>
    <t xml:space="preserve">- โต๊ะทำงาน ระดับ 3  จำนวน 5 ตัว </t>
  </si>
  <si>
    <t xml:space="preserve">- เก้าอี้ จำนวน 10  ตัว </t>
  </si>
  <si>
    <t xml:space="preserve">- พาร์ติชั่นผ้าทึบแบบแผ่น </t>
  </si>
  <si>
    <t>- เสาสูง 180 ซม. จำนวน 3 ต้น</t>
  </si>
  <si>
    <t>- ขา T-Foot  จำนวน  6  ต้น</t>
  </si>
  <si>
    <t xml:space="preserve">- เตียงตรวจโรคพร้อมม้าขึ้นเตียง </t>
  </si>
  <si>
    <t xml:space="preserve">  จำนวน 1 เครื่อง </t>
  </si>
  <si>
    <t xml:space="preserve">- ตู้เก็บเอกสาร  จำนวน 4 ตู้ </t>
  </si>
  <si>
    <t>- พยาบาลวิชาชีพ 2 อัตรา</t>
  </si>
  <si>
    <t>- พนักงานขับรถ 1 อัตรา</t>
  </si>
  <si>
    <t>- ค่าสัมมนาคุณแพทย์</t>
  </si>
  <si>
    <t xml:space="preserve">  4 ครั้ง/เดือน จำนวน 1 คน</t>
  </si>
  <si>
    <t>- ผู้ช่วยเจ้าหน้าที่การเงิน/</t>
  </si>
  <si>
    <t>- ผู้ช่วยเจ้าพนักงานทันต</t>
  </si>
  <si>
    <t xml:space="preserve">  สาธารณสุข 1 อัตรา</t>
  </si>
  <si>
    <t>ชุมชน 5 แห่ง</t>
  </si>
  <si>
    <t>การดำเนินการ</t>
  </si>
  <si>
    <t>5 อัตรา</t>
  </si>
  <si>
    <t>พนักงานจ้าง</t>
  </si>
  <si>
    <t xml:space="preserve">  สถานีอนามัย</t>
  </si>
  <si>
    <t xml:space="preserve">- เครื่องโทรสาร แบบใช้กระดาษธรรมดา </t>
  </si>
  <si>
    <t xml:space="preserve">  ส่งเอกสารได้ครั้งละ 20 แผ่น 2 เครื่อง</t>
  </si>
  <si>
    <t xml:space="preserve">- เครื่องถ่ายเอกสาร ระบบดิจิตอล </t>
  </si>
  <si>
    <t xml:space="preserve">  (ขาว-ดำ และสี) จำนวน 1 เครื่อง</t>
  </si>
  <si>
    <t xml:space="preserve">ค่าวัสดุการแพทย์ </t>
  </si>
  <si>
    <t>- เครื่องวัดความดันโลหิตแบบ</t>
  </si>
  <si>
    <t>- ชุดอุปกรณ์ปฐมพยาบาล</t>
  </si>
  <si>
    <t xml:space="preserve">  ระดับการแพทย์ฉุกเฉิน 1 ขุด</t>
  </si>
  <si>
    <t>- เครื่องชั่งนำหนักเด็กทารก</t>
  </si>
  <si>
    <t xml:space="preserve">  ระบบดิจิตอล 3 เครื่อง</t>
  </si>
  <si>
    <t>- เครื่องชั่งน้ำหนักระบบดิจิตอล</t>
  </si>
  <si>
    <t xml:space="preserve">  พร้อมที่วัดส่วนสูง 1 เครื่อง </t>
  </si>
  <si>
    <t xml:space="preserve">  จำนวน 1 เตียง</t>
  </si>
  <si>
    <t xml:space="preserve">  ชนิดเลเซอร์/ชนิด LED สี</t>
  </si>
  <si>
    <t>- คอมพิวเตอร์โน้ตบุ้ค สำหรับงาน</t>
  </si>
  <si>
    <t xml:space="preserve">  ประมวลผล แบบที่ 2 จอ 18.5 นิ้ว </t>
  </si>
  <si>
    <t xml:space="preserve">- เครื่องทำน้ำร้อน-น้ำเย็น </t>
  </si>
  <si>
    <t xml:space="preserve">- เครื่องพ่นยาสำหรับผู้ป่วยหอบ  </t>
  </si>
  <si>
    <t xml:space="preserve">  จำนวน 2 เครื่อง</t>
  </si>
  <si>
    <t xml:space="preserve">- เครื่องพ่นยาเด็กโรคหอบ </t>
  </si>
  <si>
    <t xml:space="preserve">  จำนวน  2 เครื่อง </t>
  </si>
  <si>
    <t>- Ambubag เครื่องช่วยหายใจ</t>
  </si>
  <si>
    <t xml:space="preserve">  ชนิดบีบ(ผู้ใหญ่) 1 เครื่อง</t>
  </si>
  <si>
    <t>คอมพิวเตอร์</t>
  </si>
  <si>
    <t>3 รายการ</t>
  </si>
  <si>
    <t>สำนักงาน</t>
  </si>
  <si>
    <t>1 รายการ</t>
  </si>
  <si>
    <t>ครุภัณฑ์โฆษณา</t>
  </si>
  <si>
    <t xml:space="preserve">และเผยแพร่ </t>
  </si>
  <si>
    <t>งานบ้านงานครัว</t>
  </si>
  <si>
    <t>ค่าวัสดุ</t>
  </si>
  <si>
    <t>6 รายการ</t>
  </si>
  <si>
    <t>17 รายการ</t>
  </si>
  <si>
    <t xml:space="preserve">- เตียงตรวจภายใน 1 เตียง </t>
  </si>
  <si>
    <t xml:space="preserve">- รถเข็นผู้ป่วยชนิดนั่ง 1 คัน </t>
  </si>
  <si>
    <t>- รถเข็นชนิดนอน 1 คัน</t>
  </si>
  <si>
    <t>- รถเข็นทำแผล  1 คัน</t>
  </si>
  <si>
    <t xml:space="preserve">  ขนาดกว้าง 100xสูง 180 ซม.</t>
  </si>
  <si>
    <t xml:space="preserve">  จำนวน 17 แผง</t>
  </si>
  <si>
    <t>- เครื่องตรวจเบาหวาน พร้อมเข็ม</t>
  </si>
  <si>
    <t xml:space="preserve">  และเทปวัด จำนวน 2 ชุด</t>
  </si>
  <si>
    <t xml:space="preserve">  แบบต่อท่อขนาด 2 ก๊อก 2 เครื่อง </t>
  </si>
  <si>
    <t>ค่าจ้างเหมาบริการ</t>
  </si>
  <si>
    <t>ผู้ปฏิบัติงานในสถานีอนามัย</t>
  </si>
  <si>
    <t xml:space="preserve"> ครุภัณฑ์การแพทย์</t>
  </si>
  <si>
    <t xml:space="preserve">   แบบ Network แบบที่ 1 35 หน้า/นาที</t>
  </si>
  <si>
    <t>-  เครื่องดูดฝุ่น ขนาด 15  ลิตร 1 เครื่อง</t>
  </si>
  <si>
    <t xml:space="preserve">-  เครื่องชั่งน้ำหนักระบบดิจิตอล ชนิดยืน </t>
  </si>
  <si>
    <t>โครงการวันไข้เลือดออก</t>
  </si>
  <si>
    <t>อาเซียน</t>
  </si>
  <si>
    <t xml:space="preserve">   สอดแขนชนิดอัตโนมัติ  2 เครื่อง </t>
  </si>
  <si>
    <t xml:space="preserve">-  เตียงเฟาว์เลอร์ชนิดไฟฟ้า 1 เตียง </t>
  </si>
  <si>
    <t xml:space="preserve">-  ตู้เย็นแช่ยาขนาด 9 คิวบิกฟุต 2 ตู้ </t>
  </si>
  <si>
    <t>- โคมไฟตรวจภายใน 1 ชุด</t>
  </si>
  <si>
    <t>- โคมส่องทำแผล 1 ชุด</t>
  </si>
  <si>
    <t>- เครื่องตรวจไขมัน 2 ชุด</t>
  </si>
  <si>
    <t xml:space="preserve">-  เครื่องวัดความดันโลหิตแบบ   </t>
  </si>
  <si>
    <t xml:space="preserve">  ดิจิตอล แบบตั้งโต๊ะ 2 เครื่อง </t>
  </si>
  <si>
    <t xml:space="preserve">- เก้าอี้แถวนั่งรอตรวจ </t>
  </si>
  <si>
    <t xml:space="preserve">  แบบ 4 ที่นั่ง จำนวน 5 ชุด </t>
  </si>
  <si>
    <t xml:space="preserve">- โทรทัศน์ (LCD TV) </t>
  </si>
  <si>
    <t xml:space="preserve">  ขนาด 46 นิ้ว  1 เครื่อง</t>
  </si>
  <si>
    <t xml:space="preserve">-  เครื่องพิมพ์ ชนิดเลเซอร์/ชนิด LED ขาวดำ </t>
  </si>
  <si>
    <t xml:space="preserve">- ตู้เก็บยาและเวชภัณฑ์ 6 ตู้ </t>
  </si>
  <si>
    <t>- ถังออกซิเจน พร้อมอุปกรณ์</t>
  </si>
  <si>
    <t xml:space="preserve">  ครบชุด จำนวน 2 ชุด</t>
  </si>
  <si>
    <t>ก่อสร้าง</t>
  </si>
  <si>
    <t>ลานเอนกประสงค์</t>
  </si>
  <si>
    <t>ติดต่อขอรับบริการ</t>
  </si>
  <si>
    <t>ค่าตอบแทน</t>
  </si>
  <si>
    <t xml:space="preserve">4 ครั้ง/เดือน </t>
  </si>
  <si>
    <t>- จ้างเหมาเจ้าหน้าที่ปฏิบัติงาน</t>
  </si>
  <si>
    <t>จ้างเหมา</t>
  </si>
  <si>
    <t>1 อัตรา/ปี</t>
  </si>
  <si>
    <t xml:space="preserve">  ชนิดบีบ (เด็ก) 1 เครื่อง</t>
  </si>
  <si>
    <t>การดำเนินการโครงการ</t>
  </si>
  <si>
    <t>ผู้สูงอายุ</t>
  </si>
  <si>
    <t>ร้อยละ 80</t>
  </si>
  <si>
    <t>ที่เข้าร่วม</t>
  </si>
  <si>
    <t xml:space="preserve">โครงการ </t>
  </si>
  <si>
    <t>ผู้สูงอายุได้รับสวัสดิการ</t>
  </si>
  <si>
    <t>และสิทธิประโยชน์</t>
  </si>
  <si>
    <t>จากบัตรพลเมืองอาวุโส</t>
  </si>
  <si>
    <t xml:space="preserve">แผนงาน เคหะและชุมชน </t>
  </si>
  <si>
    <t>คมนาคมใช้สำหรับสัญจร</t>
  </si>
  <si>
    <t>ไปมาได้สะดวกรวดเร็วและ</t>
  </si>
  <si>
    <t>โครงการจัดทำป้ายบอกชื่อ</t>
  </si>
  <si>
    <t>ถนนและป้ายบอกเส้นทาง</t>
  </si>
  <si>
    <t>นักท่องเที่ยวได้ทราบ</t>
  </si>
  <si>
    <t>เส้นทางที่ใช้สัญจร</t>
  </si>
  <si>
    <t>เพื่อส่งเสริมศักยภาพ</t>
  </si>
  <si>
    <t>จะได้รับ</t>
  </si>
  <si>
    <t>รับผิดชอบหลัก</t>
  </si>
  <si>
    <t>โครงการจัดอบรม</t>
  </si>
  <si>
    <t>การเรียนรู้</t>
  </si>
  <si>
    <t>โครงการปรับภูมิทัศน์</t>
  </si>
  <si>
    <t>บริเวณภายในศูนย์พัฒนา</t>
  </si>
  <si>
    <t>เพื่ออำนวยความสะดวก</t>
  </si>
  <si>
    <t>ให้แก่ผู้ปกครองที่มาติดต่อ</t>
  </si>
  <si>
    <t>และรับส่งเด็กเล็ก</t>
  </si>
  <si>
    <t>ให้อยู่ในสภาพดี และ</t>
  </si>
  <si>
    <t>ใช้งานได้</t>
  </si>
  <si>
    <t>ผู้ช่วยครู</t>
  </si>
  <si>
    <t>มีห้องน้ำ</t>
  </si>
  <si>
    <t>ห้องส้วม</t>
  </si>
  <si>
    <t xml:space="preserve">รอบอาคาร </t>
  </si>
  <si>
    <t>โครงการจัดงานแข่งขัน</t>
  </si>
  <si>
    <t>เรือยาว</t>
  </si>
  <si>
    <t>สนาม ส่งเสริมพัฒนาการ</t>
  </si>
  <si>
    <t>เพื่อส่งเสริมให้เด็กและ</t>
  </si>
  <si>
    <t>เยาวชนได้ตระหนักถึงคุณค่า</t>
  </si>
  <si>
    <t xml:space="preserve"> บทบาทหน้าที่ และความ</t>
  </si>
  <si>
    <t>โครงการแข่งขันกีฬา</t>
  </si>
  <si>
    <t>ท้องถิ่นสัมพันธ์</t>
  </si>
  <si>
    <t>สามัคคีและเชื่อมความ</t>
  </si>
  <si>
    <t xml:space="preserve">สัมพันธ์อันดีระหว่างกัน </t>
  </si>
  <si>
    <t>ด้านร่างกายอารมณ์</t>
  </si>
  <si>
    <t>จิตใจสังคม และสติ</t>
  </si>
  <si>
    <t>ปัญญาและเกิดการมี</t>
  </si>
  <si>
    <t>ส่วนร่วมระหว่างเด็ก</t>
  </si>
  <si>
    <t>และผู้ปกครอง</t>
  </si>
  <si>
    <t>โครงการบัตรพลเมือง</t>
  </si>
  <si>
    <t>อาวุโส</t>
  </si>
  <si>
    <t>ในพื้นที่ ทต.เพชรพะงัน</t>
  </si>
  <si>
    <t xml:space="preserve">- ผู้สูงอายุ </t>
  </si>
  <si>
    <t>ผู้พิการ และ</t>
  </si>
  <si>
    <t>ผู้ด้อยโอกาส</t>
  </si>
  <si>
    <t>ศักยภาพของอาสาสมัคร</t>
  </si>
  <si>
    <t>ป้องกันภัยฝ่ายพลเรือน</t>
  </si>
  <si>
    <t>โครงการพนักงานเทศบาล</t>
  </si>
  <si>
    <t xml:space="preserve">ดีเด่น </t>
  </si>
  <si>
    <t>โครงการส่งเสริมการเรียนรู้ศาสน</t>
  </si>
  <si>
    <t>พิธีการ</t>
  </si>
  <si>
    <t>1. เพื่อส่งเสริมให้มีพิธีกรทาง</t>
  </si>
  <si>
    <t>ศาสนา ที่มีความรู้ความเข้าใจ</t>
  </si>
  <si>
    <t>เกี่ยวกับงานพระราชพิธี พระราช</t>
  </si>
  <si>
    <t>กุศลศาสนพิธีทางพุทธศาสนา</t>
  </si>
  <si>
    <t>และปฏิบัติศาสนพิธีได้อย่างถูกต้อง</t>
  </si>
  <si>
    <t>ตามโบราณราชประเพณี</t>
  </si>
  <si>
    <t>2. เพื่อเป็นการสืบทอดแนวทาง</t>
  </si>
  <si>
    <t>และวิธีปฏิบัติศาสนได้ถูกต้อง</t>
  </si>
  <si>
    <t>และเป็นไปในแนวทางเดียวกัน</t>
  </si>
  <si>
    <t>นักเรียน เยาวชน</t>
  </si>
  <si>
    <t>และประชาชนทุกคน</t>
  </si>
  <si>
    <t>สามารถดำเนินการ</t>
  </si>
  <si>
    <t>เตรียมการงานพิธี</t>
  </si>
  <si>
    <t>และศาสนพิธีได้</t>
  </si>
  <si>
    <t>อย่างถูกต้อง</t>
  </si>
  <si>
    <t>ผู้ผ่านการอบรม มีความรู้</t>
  </si>
  <si>
    <t>ความเข้าใจด้านศาสนพิธี</t>
  </si>
  <si>
    <t>สามารถปฏิบัติและ</t>
  </si>
  <si>
    <t>ถ่ายทอดงานด้าน</t>
  </si>
  <si>
    <t>ศาสนพิธีได้อย่างถูกต้อง</t>
  </si>
  <si>
    <t>ตามธรรมเนียมประเพณี</t>
  </si>
  <si>
    <t>โรงเรียนและศูนย์พัฒนา</t>
  </si>
  <si>
    <t>เด็กเล็ก ทต.เพชรพะงัน</t>
  </si>
  <si>
    <t>โครงการเพชรพะงัน</t>
  </si>
  <si>
    <t>ปลอดโรคพิษสุนัขบ้า</t>
  </si>
  <si>
    <t>โครงการกำจัดพาหะ</t>
  </si>
  <si>
    <t>นำโรคติดต่อ</t>
  </si>
  <si>
    <t>โครงการพัฒนาศักยภาพ</t>
  </si>
  <si>
    <t>และคุณภาพการให้บริการ</t>
  </si>
  <si>
    <t xml:space="preserve">ของสถานีอนามัย </t>
  </si>
  <si>
    <t>โครงการจัดทำแผนที่ภาษี</t>
  </si>
  <si>
    <t>และทะเบียนทรัพย์สิน</t>
  </si>
  <si>
    <t xml:space="preserve">ถนน ในเขตพื้นที่ </t>
  </si>
  <si>
    <t>(บาท)</t>
  </si>
  <si>
    <t>ผลที่คาดว่า</t>
  </si>
  <si>
    <t>บริหารจัดการน้ำ</t>
  </si>
  <si>
    <t>ประปาชุมชน</t>
  </si>
  <si>
    <t>แผนพัฒนาท้องถิ่นสี่ปี  (พ.ศ.2561 - 2564)</t>
  </si>
  <si>
    <t>แผนงาน  เคหะและชุมชน</t>
  </si>
  <si>
    <t>แผนงาน  การศาสนาวัฒนธรรมและนันทนาการ</t>
  </si>
  <si>
    <t>ต่อเติมโรงอาหาร</t>
  </si>
  <si>
    <t>สำคัญของตนเอง และ</t>
  </si>
  <si>
    <t xml:space="preserve">ส่งเสริมให้มีพัฒนาการทั้ง </t>
  </si>
  <si>
    <t>4 ด้าน เกิดความรักความ</t>
  </si>
  <si>
    <t xml:space="preserve">สามัคคีต่อกัน </t>
  </si>
  <si>
    <t>แผนงาน  การศึกษา</t>
  </si>
  <si>
    <t>แผนงาน  สังคมสงเคราะห์</t>
  </si>
  <si>
    <t>ทุกชุมชนมีประปา</t>
  </si>
  <si>
    <t>โครงการบริหารจัดการ</t>
  </si>
  <si>
    <t>จัดให้มีสวนสาธารณะ</t>
  </si>
  <si>
    <t>สวนสาธารณะ ในพื้นที่</t>
  </si>
  <si>
    <t>ประชาชนมีสถานที่</t>
  </si>
  <si>
    <t>สำหรับใช้พักผ่อนหย่อนใจ</t>
  </si>
  <si>
    <t>มีสวนสาธารณะ</t>
  </si>
  <si>
    <t>เพิ่มขึ้น</t>
  </si>
  <si>
    <t>บริเวณร่องน้ำเหมืองแป๊ะเซ็ง</t>
  </si>
  <si>
    <t>ทำให้มีน้ำใช้อุปโภค</t>
  </si>
  <si>
    <t>บริเวณร่องน้ำ</t>
  </si>
  <si>
    <t>เหมืองแป๊ะเซ็ง</t>
  </si>
  <si>
    <t>ในการใช้น้ำอย่างทั่วถึง</t>
  </si>
  <si>
    <t>โครงการก่อสร้างฝาย</t>
  </si>
  <si>
    <t>เพื่อชะลอการไหลของน้ำ</t>
  </si>
  <si>
    <t>ก่อสร้างฝายชะลอน้ำ</t>
  </si>
  <si>
    <t>มีฝายชะลอน้ำ</t>
  </si>
  <si>
    <t>ทางชีวภาพ</t>
  </si>
  <si>
    <t>โครงการขุดลอกแหล่งน้ำ</t>
  </si>
  <si>
    <t xml:space="preserve">คูคลอง ในพื้นที่ </t>
  </si>
  <si>
    <t xml:space="preserve">น้ำไหลไม่สะดวก </t>
  </si>
  <si>
    <t>ขุดลอกแหล่งน้ำ</t>
  </si>
  <si>
    <t xml:space="preserve">คูคลอง </t>
  </si>
  <si>
    <t>เพื่อพัฒนาปรับปรุงแหล่งน้ำ</t>
  </si>
  <si>
    <t xml:space="preserve">และคูคลองที่ตื้นเขิน </t>
  </si>
  <si>
    <t>ชะลอน้ำเสริมระบบนิเวศน์</t>
  </si>
  <si>
    <t>ช่วยให้ดินชุ่มชื้น ป่าไม้</t>
  </si>
  <si>
    <t>อุดมสมบูรณ์ และเพิ่ม</t>
  </si>
  <si>
    <t>ความหลากหลาย</t>
  </si>
  <si>
    <t>และลดความรุนแรงของ</t>
  </si>
  <si>
    <t>กระแสน้ำ</t>
  </si>
  <si>
    <t>ก่อสร้างซุ้มประตู</t>
  </si>
  <si>
    <t>และมีคุณภาพ</t>
  </si>
  <si>
    <t>ซุ้มประตู</t>
  </si>
  <si>
    <t>โครงการจัดอบรมมัคคุเทศน์</t>
  </si>
  <si>
    <t xml:space="preserve">ท้องถิ่น </t>
  </si>
  <si>
    <t>จัดฝึกอบรมมัคคุเทศน์</t>
  </si>
  <si>
    <t>ให้แก่เด็กและเยาวชน</t>
  </si>
  <si>
    <t>และประชาชน</t>
  </si>
  <si>
    <t>ในตำบลเกาะพะงัน</t>
  </si>
  <si>
    <t>ไม่น้อยกว่า</t>
  </si>
  <si>
    <t>มีมัคคุเทศน์ไว้บริการ</t>
  </si>
  <si>
    <t xml:space="preserve">แนะนำนักท่องเที่ยว </t>
  </si>
  <si>
    <t>สภาพภูมทัศน์มีความสวย</t>
  </si>
  <si>
    <t>ปรับปรุงภูมิทัศน์และ</t>
  </si>
  <si>
    <t>เพื่อพัฒนาให้เป็นแหล่ง</t>
  </si>
  <si>
    <t>ท่องเที่ยวในตำบลเกาะพะงัน</t>
  </si>
  <si>
    <t>มีภูทัศน์ที่สวยงาม เป็นที่รู้จัก</t>
  </si>
  <si>
    <t>สร้างสิ่งอำนวยความ</t>
  </si>
  <si>
    <t>สะดวก เช่น มีทางเดินทาง</t>
  </si>
  <si>
    <t>สวยงาม นักท่องเที่ยว</t>
  </si>
  <si>
    <t>คลองตะวันออก</t>
  </si>
  <si>
    <t xml:space="preserve">บ้านโฉลกหลำ </t>
  </si>
  <si>
    <t>เพื่อขุดลอกคลองตะวันออก</t>
  </si>
  <si>
    <t>ขุดลอกคลองตะวันออก</t>
  </si>
  <si>
    <t>ไม่ให้ติ้นเขิน เรือประมง</t>
  </si>
  <si>
    <t>พื้นบ้านสามารถเข้าออก</t>
  </si>
  <si>
    <t>ได้สะดวก</t>
  </si>
  <si>
    <t>ชาวประมงพื้นบ้านมีที่</t>
  </si>
  <si>
    <t xml:space="preserve">จอดเรือ </t>
  </si>
  <si>
    <t>ไม่ตื้นเขิน และน้ำไม่</t>
  </si>
  <si>
    <t>ท่วมขัง</t>
  </si>
  <si>
    <t>แหล่งน้ำ และคูคลอง</t>
  </si>
  <si>
    <t>ลดปัญหาน้ำ</t>
  </si>
  <si>
    <t>โครงการระบบประปาชุมชน</t>
  </si>
  <si>
    <t>ครัวเรือนมีน้ำ</t>
  </si>
  <si>
    <t>ไว้ใช้เพิ่มขึ้น</t>
  </si>
  <si>
    <t>ประชาชนมีน้ำไว้ใช้</t>
  </si>
  <si>
    <t>เพียงพอ</t>
  </si>
  <si>
    <t>และเพิ่มความสะดวก</t>
  </si>
  <si>
    <t>เงินสมทบกองทุน</t>
  </si>
  <si>
    <t>เพื่อให้ประชาชนในพื้นที่</t>
  </si>
  <si>
    <t>ได้รับการส่งเสริมสุขภาพ</t>
  </si>
  <si>
    <t xml:space="preserve">อย่างทั่วถึงทุกคน </t>
  </si>
  <si>
    <t>สบทบกองทุน</t>
  </si>
  <si>
    <t>สมทบ</t>
  </si>
  <si>
    <t>ร้อยละ 50</t>
  </si>
  <si>
    <t>ของ สปสช.</t>
  </si>
  <si>
    <t>ประชาชนได้รับการ</t>
  </si>
  <si>
    <t>ส่งเสริมสุขภาพ</t>
  </si>
  <si>
    <t xml:space="preserve">อย่างทั่วถึง </t>
  </si>
  <si>
    <t>พัฒนาชายหาด พร้อม</t>
  </si>
  <si>
    <t xml:space="preserve">แผนงาน สร้างความเข้มแข็งของชุมชน </t>
  </si>
  <si>
    <t>2560:4532,400</t>
  </si>
  <si>
    <t>ร้อยละ 20</t>
  </si>
  <si>
    <t>ของกลุ่ม</t>
  </si>
  <si>
    <t xml:space="preserve"> 88 ป้าย</t>
  </si>
  <si>
    <t>จราจร/</t>
  </si>
  <si>
    <t>30-50 คน</t>
  </si>
  <si>
    <t xml:space="preserve"> - </t>
  </si>
  <si>
    <t>2560:100,000</t>
  </si>
  <si>
    <t>2560:10,000</t>
  </si>
  <si>
    <t>2560:66,000</t>
  </si>
  <si>
    <t>2560:528,000</t>
  </si>
  <si>
    <t>2560:150,000</t>
  </si>
  <si>
    <t>โครงการเสริมสร้างศักยภาพ</t>
  </si>
  <si>
    <t>ชุมชนด้านการป้องกันและ</t>
  </si>
  <si>
    <t xml:space="preserve">บรรเทาสาธารณภัย </t>
  </si>
  <si>
    <t>2560:50,000</t>
  </si>
  <si>
    <t>2560:20,000</t>
  </si>
  <si>
    <t>รวม   4  โครงการ</t>
  </si>
  <si>
    <t xml:space="preserve">แผนงาน  การรักษาความสงบภายใน </t>
  </si>
  <si>
    <t>แผนงาน บริหารงานทั่วไป</t>
  </si>
  <si>
    <t xml:space="preserve">แผนงาน  สาธารณสุข </t>
  </si>
  <si>
    <t>2560:25,000</t>
  </si>
  <si>
    <t>2560:15,000</t>
  </si>
  <si>
    <t>10 รายการ</t>
  </si>
  <si>
    <t xml:space="preserve">    ผู้ช่วยเจ้าหน้าที่พัสดุ 1 อัตรา</t>
  </si>
  <si>
    <t>(รายหัว)</t>
  </si>
  <si>
    <t>การจัดการศึกษาของ</t>
  </si>
  <si>
    <t>ค่าจัดการเรียนการสอน</t>
  </si>
  <si>
    <t>การเรียนการสอนมี</t>
  </si>
  <si>
    <t>2560:300,000</t>
  </si>
  <si>
    <t>ตามแนวปรัชญาเศรษฐกิจ</t>
  </si>
  <si>
    <t xml:space="preserve">พอเพียง </t>
  </si>
  <si>
    <t>รวม   3  โครงการ</t>
  </si>
  <si>
    <t>แผนงาน งบกลาง</t>
  </si>
  <si>
    <t>รวม  2  โครงการ</t>
  </si>
  <si>
    <t>รวม   2  โครงการ</t>
  </si>
  <si>
    <t>รางน้ำรอบอาคาร</t>
  </si>
  <si>
    <t xml:space="preserve">ผู้สูงอายุ </t>
  </si>
  <si>
    <t>จำนวน 600 คน</t>
  </si>
  <si>
    <t xml:space="preserve">จำนวน 12 ราย </t>
  </si>
  <si>
    <t>เด็กเล็กที่ได้รับ</t>
  </si>
  <si>
    <t>จำนวนรายหัว</t>
  </si>
  <si>
    <t>การค่าจัดการ</t>
  </si>
  <si>
    <t>เรียนการสอน</t>
  </si>
  <si>
    <t>ได้ปริมาณ</t>
  </si>
  <si>
    <t>เงินอุดหนุนสำหรับ</t>
  </si>
  <si>
    <t>สนับสนุนอาหารกลางวัน</t>
  </si>
  <si>
    <t>เงินอุดหนุนสำหรับสนับ</t>
  </si>
  <si>
    <t>สนุนศูนย์พัฒนาเด็กเล็ก</t>
  </si>
  <si>
    <t>2560:8,000,000</t>
  </si>
  <si>
    <t>2560:500,000</t>
  </si>
  <si>
    <t>เพื่อให้ผู้สูงอายุได้รับ</t>
  </si>
  <si>
    <t>สวัสดิการและสิทธิประโยชน์</t>
  </si>
  <si>
    <t xml:space="preserve">จากบัตรพลเมืองอาวุโส </t>
  </si>
  <si>
    <t xml:space="preserve">ยุทธศาสตร์ที่  6  การพัฒนาด้านการบริหารจัดการการท่องเที่ยว </t>
  </si>
  <si>
    <t>สำนักปลัด</t>
  </si>
  <si>
    <t>แบบ ผ.01</t>
  </si>
  <si>
    <t>ปรับปรุงซ่อมแซม</t>
  </si>
  <si>
    <t xml:space="preserve">เดินทางเข้าสู่แหล่งท่องเที่ยว </t>
  </si>
  <si>
    <t>ยาว 2,500 ม.</t>
  </si>
  <si>
    <t xml:space="preserve">ถนนลูกรัง สายวังตะเคียน </t>
  </si>
  <si>
    <t xml:space="preserve">ผิวจราจรกว้าง 8 ม. </t>
  </si>
  <si>
    <t xml:space="preserve">- โฉลกหลำ (สายใน) </t>
  </si>
  <si>
    <t xml:space="preserve">ผลผลิตทางการเกษตร </t>
  </si>
  <si>
    <t>ระยะทาง 2,500 ม.</t>
  </si>
  <si>
    <t>พร้อมติดตั้งป้ายโครงการ</t>
  </si>
  <si>
    <t>1. เกิดความสะดวกในการ</t>
  </si>
  <si>
    <t>2. เป็นเส้นทางในการขนส่ง</t>
  </si>
  <si>
    <t xml:space="preserve">ไม่ตื้นเขิน </t>
  </si>
  <si>
    <t>สัญจรไปมา</t>
  </si>
  <si>
    <t>2560:2,160,000</t>
  </si>
  <si>
    <t>2560:1,000,000</t>
  </si>
  <si>
    <t>2557:1,000,000</t>
  </si>
  <si>
    <t>2559:950,000</t>
  </si>
  <si>
    <t>2560:2,750,000</t>
  </si>
  <si>
    <t>2560:200,000</t>
  </si>
  <si>
    <t>2560:2,000,000</t>
  </si>
  <si>
    <t>2558:1,767,000</t>
  </si>
  <si>
    <t>2559:1,767,000</t>
  </si>
  <si>
    <t>2558:200,000</t>
  </si>
  <si>
    <t>2559:200,000</t>
  </si>
  <si>
    <t>สำหรับ องค์กรปกครองส่วนท้องถิ่นดำเนินการ</t>
  </si>
  <si>
    <t>เป็นพระราชกุศลแด่สมเด็จพระนาง</t>
  </si>
  <si>
    <t>เจ้าพระบรมราชินีนาถ เนื่องใน</t>
  </si>
  <si>
    <t>วโรกาสวันแม่แห่งชาติ 12 สิงหาคม</t>
  </si>
  <si>
    <t>1. เพื่อเป็นการส่งเสริมและอนุรักษ์</t>
  </si>
  <si>
    <t>ทรัพยากรธรรมชาติให้คงอยู่ตลอดไป</t>
  </si>
  <si>
    <t>2. เพื่อส่งเสริมความร่วมมือระหว่าง</t>
  </si>
  <si>
    <t xml:space="preserve">หน่วยงานภาครัฐและประชาชน </t>
  </si>
  <si>
    <t>3. เพื่อพัฒนาทรัพยากรชายฝั่งและ</t>
  </si>
  <si>
    <t>ในทะเลให้เป็นแหล่งอุดมสมบูรณ์</t>
  </si>
  <si>
    <t>4. เพื่อให้ประชาชนได้ตระหนักถึง</t>
  </si>
  <si>
    <t>ทรัพยากรทางทะเลให้คงอยู่ตลอดไป</t>
  </si>
  <si>
    <t>ทรัพยากรในพื้นที่</t>
  </si>
  <si>
    <t>และเพิ่มทรัพยากร</t>
  </si>
  <si>
    <t>ธรรมชาติอย่างยั่งยืน</t>
  </si>
  <si>
    <t>มีพันธุ์สัตว์น้ำ และ</t>
  </si>
  <si>
    <t>ในพื้นที่อย่างยั่งยืน</t>
  </si>
  <si>
    <t>โครงการอนุรักษ์ฟื้นฟู</t>
  </si>
  <si>
    <t>ธรรมชาติ</t>
  </si>
  <si>
    <t>สิ่งแวดล้อม และทรัพยากร</t>
  </si>
  <si>
    <t>โครงการส่งเสริมการจัดตั้ง</t>
  </si>
  <si>
    <t>ธนาคารปูม้าชุมชน นวัตกรรม</t>
  </si>
  <si>
    <t>และภูมิปัญญาในการฟื้นฟู</t>
  </si>
  <si>
    <t>ทะเลไทยของชาวประมงพื้นฐาน</t>
  </si>
  <si>
    <t>1. จัดฝึกอบรมโดยนักวิชาการ</t>
  </si>
  <si>
    <t>ประมงและเจ้าหน้าที่จากศูนย์</t>
  </si>
  <si>
    <t>วิจัยและพัฒนาประมงทะเล และ</t>
  </si>
  <si>
    <t>2. เพื่อถ่ายทอดความรู้เกี่ยวกับ</t>
  </si>
  <si>
    <t>สภาวะทรัพยากรสัตว์น้ำ และ</t>
  </si>
  <si>
    <t>จัดการธนาคารสัตว์น้ำ ให้แก่</t>
  </si>
  <si>
    <t>ชาวประมงและประชาชนผู้สนใจ</t>
  </si>
  <si>
    <t>ในพื้นที่รับผิดชอบ รวมถึง</t>
  </si>
  <si>
    <t xml:space="preserve">การอนุรักษ์ทรัพยากรปูม้า </t>
  </si>
  <si>
    <t>3. เพื่อให้มีจำนวนประชากรลูกปู</t>
  </si>
  <si>
    <t>เพิ่มมากขึ้น และมีโอกาสรอดใน</t>
  </si>
  <si>
    <t>ธรรมชาติสูง และทำให้ชาวประมง</t>
  </si>
  <si>
    <t>ในพื้นที่สามารถทำการประมงได้</t>
  </si>
  <si>
    <t xml:space="preserve">อย่างยั่งยืน </t>
  </si>
  <si>
    <t>4. เป็นการกระตุ้นให้ชาวประมง</t>
  </si>
  <si>
    <t>มีความสนใจและมีส่วนร่วมใน</t>
  </si>
  <si>
    <t>การฟื้นฟูทรัพยากรสัตว์อีก</t>
  </si>
  <si>
    <t xml:space="preserve">ทางหนึ่ง </t>
  </si>
  <si>
    <t>จัดฝึกอบรม จำนวน 1 ครั้ง</t>
  </si>
  <si>
    <t>ผู้เข้าร่วมประชุม</t>
  </si>
  <si>
    <t>ชาวประมงพื้นบ้าน และ</t>
  </si>
  <si>
    <t>มีการจัดฝึกอบรม</t>
  </si>
  <si>
    <t>ประชาชนที่สนใจ</t>
  </si>
  <si>
    <t>ชาวประมง</t>
  </si>
  <si>
    <t>พื้นบ้าน</t>
  </si>
  <si>
    <t xml:space="preserve">50 คน </t>
  </si>
  <si>
    <t>1. ประชาชนและชาวประมง</t>
  </si>
  <si>
    <t>ได้รับความรู้ความเข้าใจ</t>
  </si>
  <si>
    <t>เกี่ยวกับปูม้าและข้อมูล</t>
  </si>
  <si>
    <t>เบื้องต้น เกี่ยวกับการจัดตั้ง</t>
  </si>
  <si>
    <t>ธนาคารปูม้า รวมทั้งเข้าใจ</t>
  </si>
  <si>
    <t xml:space="preserve">วิธีการจัดทำธนาคารปูม้า </t>
  </si>
  <si>
    <t>เจ้าหน้าที่จากสถานีประมงทะเล</t>
  </si>
  <si>
    <t>โครงการอบรมและส่งเสริมอาชีพ</t>
  </si>
  <si>
    <t>1. เพื่อส่งเสริมและสนับสนุน</t>
  </si>
  <si>
    <t>การเรียนรู้ของชุมชน และ</t>
  </si>
  <si>
    <t>พัฒนากลุ่มอาชีพต่างๆ</t>
  </si>
  <si>
    <t>2. เพื่อส่งเสริมอาชีพตามแนว</t>
  </si>
  <si>
    <t xml:space="preserve">ปรัชญาเศรษฐกิจพอเพียง </t>
  </si>
  <si>
    <t>3. เพื่อส่งเสริมให้เกิดการสร้าง</t>
  </si>
  <si>
    <t>รายได้และทุนหมุนเวียนภายใน</t>
  </si>
  <si>
    <t xml:space="preserve">ชุมชน </t>
  </si>
  <si>
    <t>4. เพื่อให้ชุมชนมีระบบการ</t>
  </si>
  <si>
    <t>บริหารจัดการที่ดีในกลุ่มอาชีพ</t>
  </si>
  <si>
    <t>5. เพื่อพัฒนาผลิตภัณฑ์ในชุมชน</t>
  </si>
  <si>
    <t xml:space="preserve">ไปสู่สินค้า OTOP </t>
  </si>
  <si>
    <t>ประชาชน องค์กร</t>
  </si>
  <si>
    <t>กลุ่มอาชีพ ผู้ด้อยโอกาส</t>
  </si>
  <si>
    <t>องค์กร</t>
  </si>
  <si>
    <t xml:space="preserve"> กลุ่มอาชีพ</t>
  </si>
  <si>
    <t xml:space="preserve">ไม่น้อยกว่า </t>
  </si>
  <si>
    <t>ได้รับส่งเสริมและมีการ</t>
  </si>
  <si>
    <t xml:space="preserve">แลกเปลี่ยนเรียนรู้ </t>
  </si>
  <si>
    <t>1. กลุ่มอาชีพตต่างๆ ในชุมชน</t>
  </si>
  <si>
    <t xml:space="preserve">2. ผู้ว่างงาน ผู้ตกงาน </t>
  </si>
  <si>
    <t>มีอาชีพรองรับและบรรเทา</t>
  </si>
  <si>
    <t>ความเดือดร้อน</t>
  </si>
  <si>
    <t>3. สนับให้เกิดผลิตภัณฑ์</t>
  </si>
  <si>
    <t>ชุมชน และพัฒนาคุณภาพ</t>
  </si>
  <si>
    <t>ไปสู่ตลาดภายนอก</t>
  </si>
  <si>
    <t xml:space="preserve">4. ชุมชนเกิดความเข้มแข็ง </t>
  </si>
  <si>
    <t>มีความคิด และเกิดการแลก</t>
  </si>
  <si>
    <t>เปลี่ยนเรียนรู้ร่วมกันใน</t>
  </si>
  <si>
    <t xml:space="preserve">ที่อยู่ในเขตพื้นที่ </t>
  </si>
  <si>
    <t xml:space="preserve">จำนวน 3 ครั้ง/ปี </t>
  </si>
  <si>
    <t>3 ครั้ง/ปี</t>
  </si>
  <si>
    <t xml:space="preserve">ขนาดกว้าง 18 เมตร </t>
  </si>
  <si>
    <t xml:space="preserve">สูง 5.50 เมตร </t>
  </si>
  <si>
    <t xml:space="preserve">กม.ที่ 7 + 050 </t>
  </si>
  <si>
    <t>ถนนสายท้องศาลา-บ้านโฉลกหลำ</t>
  </si>
  <si>
    <t>วังตะเคียน-โฉลกหลำ</t>
  </si>
  <si>
    <t>ถนนสายท้องศาลา-</t>
  </si>
  <si>
    <t>กม.ที่ 2 + 000</t>
  </si>
  <si>
    <t xml:space="preserve">ขนาดกว้าง 12 เมตร </t>
  </si>
  <si>
    <t>2559:1,000,000</t>
  </si>
  <si>
    <t>2558:1,000,000</t>
  </si>
  <si>
    <t>โครงการลดคัดแยกขยะ</t>
  </si>
  <si>
    <t>แบบบูรณาการ</t>
  </si>
  <si>
    <t xml:space="preserve">1. จัดซื้อถังขยะ พร้อมขาตั้ง </t>
  </si>
  <si>
    <t xml:space="preserve">2. ลดคัดแยกขยะภายในชุมชน </t>
  </si>
  <si>
    <t xml:space="preserve">3. แยกขยะอันตราย </t>
  </si>
  <si>
    <t xml:space="preserve">ถังขยะ พร้อมขาตั้ง </t>
  </si>
  <si>
    <t>พร้อมขาตั้ง</t>
  </si>
  <si>
    <t>1. มีถังขยะ</t>
  </si>
  <si>
    <t>2. มีการคัด</t>
  </si>
  <si>
    <t>แยกขยะ</t>
  </si>
  <si>
    <t>ภายในชุมชม</t>
  </si>
  <si>
    <t>3. มีจุดแยก</t>
  </si>
  <si>
    <t>ขยะอย่าง</t>
  </si>
  <si>
    <t>น้อย 1 จุด</t>
  </si>
  <si>
    <t>2.ประชาชนมีช่องทาง</t>
  </si>
  <si>
    <t>การหารายได้เพิ่มขึ้น</t>
  </si>
  <si>
    <t>มีความ</t>
  </si>
  <si>
    <t>1. ประชาชนและนักท่องเที่ยว</t>
  </si>
  <si>
    <t>ก่อสร้างป้ายบอกทาง</t>
  </si>
  <si>
    <t>มีป้ายบอก</t>
  </si>
  <si>
    <t>โครงการป้ายบอกทางแหล่ง</t>
  </si>
  <si>
    <t>ได้รับประโยชน์จากการพัฒนา</t>
  </si>
  <si>
    <t>แหล่งท่องเที่ยว 43 ป้าย</t>
  </si>
  <si>
    <t>แหล่งท่องเที่ยว</t>
  </si>
  <si>
    <t>ในการรองรับนักท่องเที่ยว</t>
  </si>
  <si>
    <t>สิ่งอำนวยความสะดวกทางการ</t>
  </si>
  <si>
    <t>ป้ายบอกทางแขนเดียว</t>
  </si>
  <si>
    <t>43 ป้าย</t>
  </si>
  <si>
    <t>2. ประชาชนสามารถสัญจร</t>
  </si>
  <si>
    <t>ท่องเที่ยว</t>
  </si>
  <si>
    <t>ป้ายบอกทางสองแขน</t>
  </si>
  <si>
    <t>ไปมาได้อย่างสะดวก</t>
  </si>
  <si>
    <t>2. ส่งเสริมการท่องเที่ยวช่วย</t>
  </si>
  <si>
    <t xml:space="preserve">ความสูงของเสา 3.54 ม. </t>
  </si>
  <si>
    <t>และปลอดภัย</t>
  </si>
  <si>
    <t>ให้เกิดการพัฒนาบริการ</t>
  </si>
  <si>
    <t>และสิ่งอำนวยความสะดวก</t>
  </si>
  <si>
    <t>ท่องเที่ยว ในเขตพื้นที่</t>
  </si>
  <si>
    <t xml:space="preserve">พื้นที่การท่องเที่ยว </t>
  </si>
  <si>
    <t xml:space="preserve">โครงการบุกเบิกถนนลูกรัง </t>
  </si>
  <si>
    <t>สายวังตะเคียน - โฉลกหลำ</t>
  </si>
  <si>
    <t>สายโฉลกหลำ - หาดขวด</t>
  </si>
  <si>
    <t>บุกเบิกถนนลูกรัง</t>
  </si>
  <si>
    <t>ระยะทาง 1,500 ม.</t>
  </si>
  <si>
    <t>หนา 0.20 ม.</t>
  </si>
  <si>
    <t>2559:2,000,000</t>
  </si>
  <si>
    <t>2558:2,000,000</t>
  </si>
  <si>
    <t>2557:2,000,000</t>
  </si>
  <si>
    <t>ยาว 1,500 ม.</t>
  </si>
  <si>
    <t>เกิดความสะดวกในการ</t>
  </si>
  <si>
    <t xml:space="preserve">(สายใน) </t>
  </si>
  <si>
    <t xml:space="preserve">300 คน </t>
  </si>
  <si>
    <t xml:space="preserve">ท่องเที่ยวอำเภอเกาะพะงัน </t>
  </si>
  <si>
    <t>โครงการก่อสร้างซุ้มเฉลิม</t>
  </si>
  <si>
    <t>1. เพื่อยกย่องพระเกียรติคุณและ</t>
  </si>
  <si>
    <t>พระมหากษัตริย์</t>
  </si>
  <si>
    <t xml:space="preserve">ซึ่งเป็นศูนย์รวมใจของคนทั้งชาติ </t>
  </si>
  <si>
    <t>2. เพื่อขับเคลื่อนนโยบายเทิดทูน</t>
  </si>
  <si>
    <t>และพิทักษ์ไว้ซึ่งสถาบันชาติ ศาสนา</t>
  </si>
  <si>
    <t xml:space="preserve">การท่องเที่ยว </t>
  </si>
  <si>
    <t>3. เพื่อบ่งบอกแนวเขต และเป็นการ</t>
  </si>
  <si>
    <t xml:space="preserve">ประชาสัมพันธ์การท่องเที่ยว </t>
  </si>
  <si>
    <t>4. เพื่อสร้างภาพลักษณ์ของแหล่ง</t>
  </si>
  <si>
    <t>พระมหากรุณาธิคุณของ</t>
  </si>
  <si>
    <t>สถาบันชาติ ศาสนา และ</t>
  </si>
  <si>
    <t>ต่อระหว่าง อปท. และเขต</t>
  </si>
  <si>
    <t>2. มีซุ้มประตูบอกเขตแนว</t>
  </si>
  <si>
    <t>1.แหล่งท่องเที่ยวมีศักยภาพ</t>
  </si>
  <si>
    <t>ถึงความจงรักภักดี สำนึกใน</t>
  </si>
  <si>
    <t>1. ประชาชนได้แสดงออก</t>
  </si>
  <si>
    <t xml:space="preserve">ปกป้องสถาบันชาติ ศาสนา </t>
  </si>
  <si>
    <t xml:space="preserve">อาหารอย่างทั่วถึงและ </t>
  </si>
  <si>
    <t>และครบทั้ง 5 หมู่</t>
  </si>
  <si>
    <t>ครบทั้ง 5 หมู่</t>
  </si>
  <si>
    <t>เด็กเล็กและนักเรียน</t>
  </si>
  <si>
    <t>นักเรียนได้รับอาหารเสริม</t>
  </si>
  <si>
    <t>ให้แก่ศูนย์พัฒนาเด็กเล็ก</t>
  </si>
  <si>
    <t>มีสุขภาพดี แข็งแรง</t>
  </si>
  <si>
    <t>(นม) อย่างทั่วถึง</t>
  </si>
  <si>
    <t>จำนวน 2 แห่ง</t>
  </si>
  <si>
    <t>และเจริญเติบโตตามวัย</t>
  </si>
  <si>
    <t xml:space="preserve"> และโรงเรียนในเขตพื้นที่ </t>
  </si>
  <si>
    <t xml:space="preserve">จำนวน 3 แห่ง </t>
  </si>
  <si>
    <t>การศึกษา/</t>
  </si>
  <si>
    <t>2 ครั้ง/ปี</t>
  </si>
  <si>
    <t>ครูผู้ดูแลเด็กได้รับการ</t>
  </si>
  <si>
    <t>ครูผู้ดูแลเด็ก</t>
  </si>
  <si>
    <t>ครูผู้ดูแลเด็กให้มีความรู้</t>
  </si>
  <si>
    <t xml:space="preserve">พัฒนาศักยภาพ </t>
  </si>
  <si>
    <t>ได้รับการพัฒนา</t>
  </si>
  <si>
    <t>ความสามารถ</t>
  </si>
  <si>
    <t xml:space="preserve">จำนวน 3 ราย </t>
  </si>
  <si>
    <t>ศักยภาพ</t>
  </si>
  <si>
    <t xml:space="preserve">3 ราย </t>
  </si>
  <si>
    <t>เพื่อจัดการสอน/อบรมภาษา</t>
  </si>
  <si>
    <t>จัดการสอน/อบรม</t>
  </si>
  <si>
    <t>ต่างประเทศ เพื่อรองรับ</t>
  </si>
  <si>
    <t>ให้แก่ประชาชน</t>
  </si>
  <si>
    <t>การเข้าสู่ประชาคมอาเซียน</t>
  </si>
  <si>
    <t>ทางร่างกาย</t>
  </si>
  <si>
    <t>เด็กเล็กมีสถานที่ออก</t>
  </si>
  <si>
    <t>กำลังกายที่มีความร่มรื่น</t>
  </si>
  <si>
    <t>สำหรับ ศพด.</t>
  </si>
  <si>
    <t>เพื่อให้เด็กเล็กได้รับความ</t>
  </si>
  <si>
    <t xml:space="preserve">ปลอดภัย </t>
  </si>
  <si>
    <t xml:space="preserve">ก่อสร้างป้ายชื่อ </t>
  </si>
  <si>
    <t>มีป้ายชื่อ ศพด.</t>
  </si>
  <si>
    <t xml:space="preserve">ศพด. </t>
  </si>
  <si>
    <t>ถูกต้อง</t>
  </si>
  <si>
    <t>กิจกรรมวันเด็ก</t>
  </si>
  <si>
    <t>จำนวน 1 ครั้ง/ปี</t>
  </si>
  <si>
    <t xml:space="preserve">ยุทธศาสตร์การพัฒนาของ อปท.ในเขตจังหวัดที่ 5 ส่งเสริม พัฒนาคุณภาพชีวิต </t>
  </si>
  <si>
    <t>1. ชุมชนได้ทำกิจกรรม</t>
  </si>
  <si>
    <t>2. ประชาชนได้ร่วมการ</t>
  </si>
  <si>
    <t>แข่งขันเรือเชื่อมความ</t>
  </si>
  <si>
    <t>สัมพันธ์ระหว่างชุมชน</t>
  </si>
  <si>
    <t xml:space="preserve">ยุทธศาสตร์การพัฒนาของ อปท.ในเขตจังหวัดที่ 5  ส่งเสริม พัฒนาคุณภาพชิวิต </t>
  </si>
  <si>
    <t>รวม   19  โครงการ</t>
  </si>
  <si>
    <t>มีการคัดแยกขยะ</t>
  </si>
  <si>
    <t>ภายในชุมชน</t>
  </si>
  <si>
    <t>บำเหน็จบำนาญข้าราชการ</t>
  </si>
  <si>
    <t>ส่วนท้องถิ่น (กบท.)</t>
  </si>
  <si>
    <t>สบทบกองทุนบำเหน็จ</t>
  </si>
  <si>
    <t>บำนาญข้าราชการ</t>
  </si>
  <si>
    <t>ในอัตราร้อยละ 2</t>
  </si>
  <si>
    <t>ของประมาณการ</t>
  </si>
  <si>
    <t>รายรับไม่รวม</t>
  </si>
  <si>
    <t>รายได้จาก</t>
  </si>
  <si>
    <t>พันธบัตร เงินกู้</t>
  </si>
  <si>
    <t>เงินที่มีผู้อุทิศให้</t>
  </si>
  <si>
    <t>หรือเงินอุดหนุน</t>
  </si>
  <si>
    <t>เพื่อจ่ายเป็นเงินสมทบกองทุน</t>
  </si>
  <si>
    <t>ข้าราชการส่วนท้องถิ่น</t>
  </si>
  <si>
    <t>(กบท.) มีรายได้หลังจาก</t>
  </si>
  <si>
    <t>เกษียณอายุราชการ</t>
  </si>
  <si>
    <t>รวม   5  โครงการ</t>
  </si>
  <si>
    <t>2557:350,000</t>
  </si>
  <si>
    <t>2560:30,000</t>
  </si>
  <si>
    <t>2559:30,000</t>
  </si>
  <si>
    <t>2558:30,000</t>
  </si>
  <si>
    <t>2557:30,000</t>
  </si>
  <si>
    <t>2560:1,100,000</t>
  </si>
  <si>
    <t>2559:1,100,000</t>
  </si>
  <si>
    <t>2558:774,060</t>
  </si>
  <si>
    <t>2557:761,040</t>
  </si>
  <si>
    <t>2560:6,000</t>
  </si>
  <si>
    <t>2559:6,000</t>
  </si>
  <si>
    <t>2558:6,000</t>
  </si>
  <si>
    <t>2560:540,000</t>
  </si>
  <si>
    <t>2560:240,000</t>
  </si>
  <si>
    <t>2560:120,000</t>
  </si>
  <si>
    <t>2560:1,500,000</t>
  </si>
  <si>
    <t>2560:40,000</t>
  </si>
  <si>
    <t>จำนวน 75 คน</t>
  </si>
  <si>
    <t xml:space="preserve">ของภาคประชาชน อปท.ภาครัฐ </t>
  </si>
  <si>
    <t>และผู้ประกอบการ</t>
  </si>
  <si>
    <t>Senior Citizen Card</t>
  </si>
  <si>
    <t xml:space="preserve">จำนวน 600 คน </t>
  </si>
  <si>
    <t>มีบัตรพลเมืองอาวุโส</t>
  </si>
  <si>
    <t>พระเกียรติและส่งเสริม</t>
  </si>
  <si>
    <t>2557:2,475,000</t>
  </si>
  <si>
    <t>2559:2,475,000</t>
  </si>
  <si>
    <t>2560:2,700,000</t>
  </si>
  <si>
    <t xml:space="preserve">  กว้าง 5 ม. ยาว 450 ม. </t>
  </si>
  <si>
    <t xml:space="preserve">สายวังหิน - บนบ้าน </t>
  </si>
  <si>
    <t xml:space="preserve">ที่สวยงาม </t>
  </si>
  <si>
    <t>ยุทธศาสตร์จังหวัดที่ 3  การเชื่อมโยงเส้นทางคมนาคมและศูนย์โลจิสติกส์ (Logistics Hub) ภาคใต้ตอนบน</t>
  </si>
  <si>
    <t>อาคารสำนักงานเทศบาล</t>
  </si>
  <si>
    <t>รวม   23  โครงการ</t>
  </si>
  <si>
    <t>เพื่อปรับปรุงซ่อมแซมอาคาร</t>
  </si>
  <si>
    <t>ปรับปรุงซ่อมแซมอาคาร</t>
  </si>
  <si>
    <t>สำนักงาน ทต.เพชรพะงัน</t>
  </si>
  <si>
    <t>ให้มีสภาพดี มั่นคง และ</t>
  </si>
  <si>
    <t xml:space="preserve">แข็งแรง </t>
  </si>
  <si>
    <t>อาคาร สนง.</t>
  </si>
  <si>
    <t>มีสภาพมั่นคง</t>
  </si>
  <si>
    <t>และแข็งแรง</t>
  </si>
  <si>
    <t>ตำบลเพชรพะงัน มีความ</t>
  </si>
  <si>
    <t>พร้อมในการให้บริการ</t>
  </si>
  <si>
    <t>รวม   11  โครงการ</t>
  </si>
  <si>
    <t xml:space="preserve">ป้ายกว้าง 0.04 ม. </t>
  </si>
  <si>
    <t>ยาว 1.67 ม.</t>
  </si>
  <si>
    <t xml:space="preserve">ยุทธศาสตร์จังหวัดที่  2 การส่งเสริมอุตสาหกรรมบริการ และการท่องเที่ยวที่ยั่งยืน </t>
  </si>
  <si>
    <t>รวม   1  โครงการ</t>
  </si>
  <si>
    <t>2560:1,038,000</t>
  </si>
  <si>
    <t xml:space="preserve">แผนงาน  เคหะและชุมชน </t>
  </si>
  <si>
    <t xml:space="preserve">ยุทธศาสตร์การพัฒนาของ อปท.ในเขตจังหวัดที่  7  การพัฒนาบริการสาธารณะเข้าสู่ประชาคมอาเซียน </t>
  </si>
  <si>
    <t>จำเป็นฉุกเฉิน สามารถเดินทาง</t>
  </si>
  <si>
    <t>มารับการรักษาได้ทันเวลา</t>
  </si>
  <si>
    <t>เพิ่มประสิทธิภาพ ในการช่วยเหลือ</t>
  </si>
  <si>
    <t xml:space="preserve">อำเภอเกาะพะงันสู่มาตรฐานสากล </t>
  </si>
  <si>
    <t>เพื่อรองรับนักท่องเที่ยวของ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</si>
</sst>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#,##0;[Red]#,##0"/>
    <numFmt numFmtId="188" formatCode="."/>
    <numFmt numFmtId="189" formatCode="_(* #,##0_);_(* \(#,##0\);_(* &quot;-&quot;??_);_(@_)"/>
  </numFmts>
  <fonts count="3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TH SarabunIT๙"/>
      <family val="2"/>
    </font>
    <font>
      <sz val="12"/>
      <color theme="1"/>
      <name val="TH SarabunIT๙"/>
      <family val="2"/>
    </font>
    <font>
      <sz val="15"/>
      <name val="TH SarabunIT๙"/>
      <family val="2"/>
    </font>
    <font>
      <sz val="14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sz val="11"/>
      <name val="TH SarabunIT๙"/>
      <family val="2"/>
    </font>
    <font>
      <b/>
      <sz val="16"/>
      <name val="TH SarabunIT๙"/>
      <family val="2"/>
    </font>
    <font>
      <sz val="12"/>
      <name val="TH SarabunIT๙"/>
      <family val="2"/>
    </font>
    <font>
      <sz val="13"/>
      <color theme="1"/>
      <name val="TH SarabunIT๙"/>
      <family val="2"/>
    </font>
    <font>
      <sz val="13"/>
      <name val="TH SarabunIT๙"/>
      <family val="2"/>
    </font>
    <font>
      <sz val="17"/>
      <name val="TH SarabunIT๙"/>
      <family val="2"/>
    </font>
    <font>
      <sz val="17"/>
      <color theme="1"/>
      <name val="TH SarabunIT๙"/>
      <family val="2"/>
    </font>
    <font>
      <b/>
      <sz val="16"/>
      <color theme="1"/>
      <name val="TH SarabunIT๙"/>
      <family val="2"/>
    </font>
    <font>
      <sz val="15"/>
      <color theme="1"/>
      <name val="TH SarabunIT๙"/>
      <family val="2"/>
    </font>
    <font>
      <b/>
      <u/>
      <sz val="16"/>
      <name val="TH SarabunIT๙"/>
      <family val="2"/>
    </font>
    <font>
      <u/>
      <sz val="16"/>
      <name val="TH SarabunIT๙"/>
      <family val="2"/>
    </font>
    <font>
      <b/>
      <sz val="15"/>
      <name val="TH SarabunIT๙"/>
      <family val="2"/>
    </font>
    <font>
      <b/>
      <sz val="12"/>
      <name val="TH SarabunIT๙"/>
      <family val="2"/>
    </font>
    <font>
      <u/>
      <sz val="16"/>
      <color theme="1"/>
      <name val="TH SarabunIT๙"/>
      <family val="2"/>
    </font>
    <font>
      <sz val="16"/>
      <color rgb="FFFF0000"/>
      <name val="TH SarabunIT๙"/>
      <family val="2"/>
    </font>
    <font>
      <u/>
      <sz val="17"/>
      <name val="TH SarabunIT๙"/>
      <family val="2"/>
    </font>
    <font>
      <b/>
      <u/>
      <sz val="16"/>
      <color theme="1"/>
      <name val="TH SarabunIT๙"/>
      <family val="2"/>
    </font>
    <font>
      <sz val="10"/>
      <name val="TH SarabunIT๙"/>
      <family val="2"/>
    </font>
    <font>
      <sz val="10"/>
      <color theme="1"/>
      <name val="TH SarabunIT๙"/>
      <family val="2"/>
    </font>
    <font>
      <b/>
      <sz val="14"/>
      <name val="TH SarabunIT๙"/>
      <family val="2"/>
    </font>
    <font>
      <sz val="9"/>
      <name val="TH SarabunIT๙"/>
      <family val="2"/>
    </font>
    <font>
      <b/>
      <sz val="11"/>
      <name val="TH SarabunIT๙"/>
      <family val="2"/>
    </font>
    <font>
      <sz val="8"/>
      <name val="TH SarabunIT๙"/>
      <family val="2"/>
    </font>
    <font>
      <sz val="8"/>
      <color theme="1"/>
      <name val="TH SarabunIT๙"/>
      <family val="2"/>
    </font>
    <font>
      <b/>
      <sz val="10"/>
      <name val="TH SarabunIT๙"/>
      <family val="2"/>
    </font>
    <font>
      <u/>
      <sz val="15"/>
      <color theme="1"/>
      <name val="TH SarabunIT๙"/>
      <family val="2"/>
    </font>
    <font>
      <sz val="9"/>
      <color theme="1"/>
      <name val="TH SarabunIT๙"/>
      <family val="2"/>
    </font>
    <font>
      <sz val="11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0">
    <xf numFmtId="0" fontId="0" fillId="0" borderId="0" xfId="0"/>
    <xf numFmtId="0" fontId="3" fillId="0" borderId="0" xfId="0" applyFont="1"/>
    <xf numFmtId="0" fontId="3" fillId="0" borderId="2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/>
    <xf numFmtId="0" fontId="7" fillId="0" borderId="3" xfId="0" applyFont="1" applyBorder="1" applyAlignment="1"/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/>
    <xf numFmtId="0" fontId="9" fillId="0" borderId="0" xfId="0" applyFo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Border="1"/>
    <xf numFmtId="0" fontId="8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9" fontId="10" fillId="0" borderId="2" xfId="1" applyFont="1" applyBorder="1" applyAlignment="1">
      <alignment horizontal="center"/>
    </xf>
    <xf numFmtId="3" fontId="7" fillId="0" borderId="1" xfId="2" applyNumberFormat="1" applyFont="1" applyBorder="1" applyAlignment="1">
      <alignment horizontal="center"/>
    </xf>
    <xf numFmtId="3" fontId="7" fillId="0" borderId="3" xfId="2" applyNumberFormat="1" applyFont="1" applyBorder="1" applyAlignment="1">
      <alignment horizontal="left"/>
    </xf>
    <xf numFmtId="3" fontId="7" fillId="0" borderId="3" xfId="2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3" fontId="7" fillId="0" borderId="2" xfId="0" applyNumberFormat="1" applyFont="1" applyBorder="1" applyAlignment="1">
      <alignment horizontal="center"/>
    </xf>
    <xf numFmtId="0" fontId="7" fillId="2" borderId="0" xfId="0" applyFont="1" applyFill="1" applyBorder="1"/>
    <xf numFmtId="0" fontId="7" fillId="0" borderId="0" xfId="0" applyFont="1" applyBorder="1"/>
    <xf numFmtId="0" fontId="7" fillId="0" borderId="10" xfId="0" applyFont="1" applyBorder="1" applyAlignment="1">
      <alignment horizontal="left"/>
    </xf>
    <xf numFmtId="0" fontId="5" fillId="0" borderId="2" xfId="0" applyFont="1" applyBorder="1"/>
    <xf numFmtId="3" fontId="5" fillId="0" borderId="3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187" fontId="7" fillId="0" borderId="1" xfId="0" applyNumberFormat="1" applyFont="1" applyBorder="1" applyAlignment="1">
      <alignment horizontal="center"/>
    </xf>
    <xf numFmtId="0" fontId="7" fillId="0" borderId="1" xfId="0" quotePrefix="1" applyFont="1" applyBorder="1" applyAlignment="1"/>
    <xf numFmtId="0" fontId="11" fillId="0" borderId="1" xfId="0" applyFont="1" applyBorder="1" applyAlignment="1">
      <alignment horizontal="center"/>
    </xf>
    <xf numFmtId="0" fontId="11" fillId="0" borderId="0" xfId="0" applyFont="1"/>
    <xf numFmtId="0" fontId="11" fillId="0" borderId="3" xfId="0" applyFont="1" applyBorder="1" applyAlignment="1">
      <alignment horizontal="center"/>
    </xf>
    <xf numFmtId="3" fontId="7" fillId="0" borderId="3" xfId="0" quotePrefix="1" applyNumberFormat="1" applyFont="1" applyBorder="1" applyAlignment="1">
      <alignment horizontal="center"/>
    </xf>
    <xf numFmtId="0" fontId="7" fillId="0" borderId="3" xfId="0" quotePrefix="1" applyFont="1" applyBorder="1" applyAlignment="1"/>
    <xf numFmtId="0" fontId="7" fillId="0" borderId="3" xfId="0" quotePrefix="1" applyFont="1" applyBorder="1"/>
    <xf numFmtId="0" fontId="7" fillId="0" borderId="3" xfId="0" quotePrefix="1" applyFont="1" applyBorder="1" applyAlignment="1">
      <alignment horizontal="center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7" fillId="0" borderId="5" xfId="0" quotePrefix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3" fontId="13" fillId="0" borderId="3" xfId="2" applyNumberFormat="1" applyFont="1" applyBorder="1" applyAlignment="1">
      <alignment horizontal="center"/>
    </xf>
    <xf numFmtId="3" fontId="13" fillId="0" borderId="3" xfId="0" applyNumberFormat="1" applyFont="1" applyBorder="1" applyAlignment="1">
      <alignment horizontal="center"/>
    </xf>
    <xf numFmtId="3" fontId="13" fillId="0" borderId="3" xfId="0" quotePrefix="1" applyNumberFormat="1" applyFont="1" applyBorder="1" applyAlignment="1">
      <alignment horizontal="center"/>
    </xf>
    <xf numFmtId="3" fontId="13" fillId="0" borderId="2" xfId="0" applyNumberFormat="1" applyFont="1" applyBorder="1" applyAlignment="1">
      <alignment horizontal="center"/>
    </xf>
    <xf numFmtId="0" fontId="5" fillId="0" borderId="3" xfId="0" quotePrefix="1" applyFont="1" applyBorder="1"/>
    <xf numFmtId="0" fontId="7" fillId="0" borderId="3" xfId="0" quotePrefix="1" applyFont="1" applyBorder="1" applyAlignment="1">
      <alignment horizontal="left"/>
    </xf>
    <xf numFmtId="0" fontId="14" fillId="0" borderId="0" xfId="0" applyFont="1" applyBorder="1"/>
    <xf numFmtId="0" fontId="10" fillId="0" borderId="0" xfId="0" applyFont="1" applyAlignment="1"/>
    <xf numFmtId="0" fontId="7" fillId="0" borderId="0" xfId="0" applyFont="1" applyAlignment="1"/>
    <xf numFmtId="0" fontId="7" fillId="0" borderId="9" xfId="0" applyFont="1" applyBorder="1" applyAlignment="1">
      <alignment horizontal="center"/>
    </xf>
    <xf numFmtId="0" fontId="7" fillId="0" borderId="5" xfId="0" applyFont="1" applyBorder="1"/>
    <xf numFmtId="0" fontId="7" fillId="0" borderId="10" xfId="0" applyFont="1" applyBorder="1"/>
    <xf numFmtId="0" fontId="7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3" fontId="7" fillId="0" borderId="2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16" fontId="7" fillId="0" borderId="1" xfId="0" applyNumberFormat="1" applyFont="1" applyBorder="1" applyAlignment="1">
      <alignment horizontal="left"/>
    </xf>
    <xf numFmtId="16" fontId="7" fillId="0" borderId="3" xfId="0" applyNumberFormat="1" applyFont="1" applyBorder="1" applyAlignment="1">
      <alignment horizontal="left"/>
    </xf>
    <xf numFmtId="188" fontId="7" fillId="0" borderId="1" xfId="0" applyNumberFormat="1" applyFont="1" applyBorder="1" applyAlignment="1">
      <alignment horizontal="center"/>
    </xf>
    <xf numFmtId="188" fontId="7" fillId="0" borderId="3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8" fillId="0" borderId="0" xfId="0" applyFont="1" applyAlignment="1"/>
    <xf numFmtId="0" fontId="9" fillId="0" borderId="0" xfId="0" applyFont="1" applyBorder="1"/>
    <xf numFmtId="0" fontId="10" fillId="0" borderId="5" xfId="0" applyFont="1" applyBorder="1" applyAlignment="1">
      <alignment horizontal="center"/>
    </xf>
    <xf numFmtId="0" fontId="7" fillId="0" borderId="1" xfId="0" quotePrefix="1" applyFont="1" applyBorder="1" applyAlignment="1">
      <alignment horizontal="left"/>
    </xf>
    <xf numFmtId="0" fontId="7" fillId="0" borderId="3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7" fillId="0" borderId="9" xfId="0" quotePrefix="1" applyFont="1" applyBorder="1" applyAlignment="1">
      <alignment horizontal="left"/>
    </xf>
    <xf numFmtId="0" fontId="13" fillId="0" borderId="3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/>
    </xf>
    <xf numFmtId="187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187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3" fontId="3" fillId="0" borderId="1" xfId="2" applyNumberFormat="1" applyFont="1" applyBorder="1" applyAlignment="1">
      <alignment horizontal="center"/>
    </xf>
    <xf numFmtId="0" fontId="3" fillId="0" borderId="0" xfId="0" applyFont="1" applyBorder="1"/>
    <xf numFmtId="3" fontId="3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187" fontId="12" fillId="0" borderId="3" xfId="0" applyNumberFormat="1" applyFont="1" applyBorder="1" applyAlignment="1">
      <alignment horizontal="center"/>
    </xf>
    <xf numFmtId="3" fontId="12" fillId="0" borderId="3" xfId="0" applyNumberFormat="1" applyFont="1" applyBorder="1" applyAlignment="1">
      <alignment horizontal="center"/>
    </xf>
    <xf numFmtId="0" fontId="17" fillId="0" borderId="3" xfId="0" applyFont="1" applyBorder="1"/>
    <xf numFmtId="3" fontId="10" fillId="0" borderId="0" xfId="0" applyNumberFormat="1" applyFont="1" applyBorder="1" applyAlignment="1">
      <alignment horizontal="center"/>
    </xf>
    <xf numFmtId="0" fontId="8" fillId="0" borderId="0" xfId="0" applyFont="1" applyBorder="1"/>
    <xf numFmtId="187" fontId="7" fillId="0" borderId="3" xfId="0" applyNumberFormat="1" applyFont="1" applyBorder="1" applyAlignment="1">
      <alignment horizontal="center"/>
    </xf>
    <xf numFmtId="0" fontId="7" fillId="0" borderId="0" xfId="0" applyFont="1" applyBorder="1" applyAlignment="1"/>
    <xf numFmtId="0" fontId="7" fillId="0" borderId="4" xfId="0" applyFont="1" applyBorder="1" applyAlignment="1">
      <alignment horizontal="center"/>
    </xf>
    <xf numFmtId="0" fontId="7" fillId="0" borderId="9" xfId="0" applyFont="1" applyBorder="1"/>
    <xf numFmtId="3" fontId="7" fillId="0" borderId="0" xfId="0" applyNumberFormat="1" applyFont="1" applyAlignment="1">
      <alignment horizontal="center"/>
    </xf>
    <xf numFmtId="0" fontId="18" fillId="0" borderId="0" xfId="0" applyFont="1" applyBorder="1" applyAlignment="1">
      <alignment horizontal="center" vertical="top" textRotation="180"/>
    </xf>
    <xf numFmtId="0" fontId="19" fillId="0" borderId="0" xfId="0" applyFont="1" applyBorder="1" applyAlignment="1">
      <alignment horizontal="center" vertical="top" textRotation="180"/>
    </xf>
    <xf numFmtId="0" fontId="7" fillId="0" borderId="1" xfId="0" quotePrefix="1" applyFont="1" applyBorder="1"/>
    <xf numFmtId="3" fontId="7" fillId="0" borderId="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0" fillId="0" borderId="0" xfId="0" applyFont="1" applyBorder="1"/>
    <xf numFmtId="0" fontId="20" fillId="0" borderId="0" xfId="0" applyFont="1" applyBorder="1" applyAlignment="1"/>
    <xf numFmtId="0" fontId="21" fillId="0" borderId="0" xfId="0" applyFont="1" applyBorder="1" applyAlignment="1">
      <alignment horizontal="center"/>
    </xf>
    <xf numFmtId="0" fontId="5" fillId="0" borderId="0" xfId="0" applyFont="1"/>
    <xf numFmtId="3" fontId="5" fillId="0" borderId="2" xfId="0" applyNumberFormat="1" applyFont="1" applyBorder="1" applyAlignment="1">
      <alignment horizontal="center"/>
    </xf>
    <xf numFmtId="3" fontId="11" fillId="0" borderId="1" xfId="2" applyNumberFormat="1" applyFont="1" applyBorder="1" applyAlignment="1">
      <alignment horizontal="center"/>
    </xf>
    <xf numFmtId="0" fontId="5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/>
    </xf>
    <xf numFmtId="0" fontId="7" fillId="0" borderId="2" xfId="0" quotePrefix="1" applyFont="1" applyBorder="1"/>
    <xf numFmtId="9" fontId="10" fillId="0" borderId="3" xfId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3" xfId="2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6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2" borderId="1" xfId="0" applyFont="1" applyFill="1" applyBorder="1"/>
    <xf numFmtId="0" fontId="7" fillId="2" borderId="3" xfId="0" applyFont="1" applyFill="1" applyBorder="1"/>
    <xf numFmtId="0" fontId="7" fillId="2" borderId="2" xfId="0" applyFont="1" applyFill="1" applyBorder="1"/>
    <xf numFmtId="0" fontId="10" fillId="2" borderId="0" xfId="0" applyFont="1" applyFill="1" applyBorder="1"/>
    <xf numFmtId="0" fontId="8" fillId="2" borderId="0" xfId="0" applyFont="1" applyFill="1" applyBorder="1"/>
    <xf numFmtId="0" fontId="24" fillId="0" borderId="0" xfId="0" applyFont="1" applyBorder="1" applyAlignment="1">
      <alignment horizontal="center" vertical="top" textRotation="180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9" fontId="3" fillId="0" borderId="10" xfId="1" applyFont="1" applyBorder="1" applyAlignment="1"/>
    <xf numFmtId="3" fontId="3" fillId="0" borderId="0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3" fontId="3" fillId="0" borderId="2" xfId="2" applyNumberFormat="1" applyFont="1" applyBorder="1" applyAlignment="1">
      <alignment horizontal="center"/>
    </xf>
    <xf numFmtId="0" fontId="16" fillId="0" borderId="3" xfId="0" applyFont="1" applyBorder="1"/>
    <xf numFmtId="0" fontId="10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0" fontId="7" fillId="0" borderId="1" xfId="0" applyFont="1" applyFill="1" applyBorder="1"/>
    <xf numFmtId="0" fontId="7" fillId="0" borderId="3" xfId="0" applyFont="1" applyFill="1" applyBorder="1"/>
    <xf numFmtId="0" fontId="23" fillId="0" borderId="3" xfId="0" applyFont="1" applyBorder="1" applyAlignment="1">
      <alignment horizontal="center"/>
    </xf>
    <xf numFmtId="0" fontId="3" fillId="0" borderId="1" xfId="0" applyFont="1" applyFill="1" applyBorder="1"/>
    <xf numFmtId="0" fontId="3" fillId="0" borderId="3" xfId="0" applyFont="1" applyFill="1" applyBorder="1"/>
    <xf numFmtId="0" fontId="7" fillId="0" borderId="6" xfId="0" applyFont="1" applyBorder="1" applyAlignment="1">
      <alignment horizontal="left"/>
    </xf>
    <xf numFmtId="3" fontId="3" fillId="0" borderId="3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/>
    <xf numFmtId="3" fontId="7" fillId="0" borderId="0" xfId="0" applyNumberFormat="1" applyFont="1" applyBorder="1"/>
    <xf numFmtId="0" fontId="25" fillId="0" borderId="0" xfId="0" applyFont="1" applyBorder="1" applyAlignment="1">
      <alignment horizontal="center" vertical="top" textRotation="180"/>
    </xf>
    <xf numFmtId="0" fontId="3" fillId="0" borderId="3" xfId="0" applyFont="1" applyBorder="1" applyAlignment="1">
      <alignment vertical="center"/>
    </xf>
    <xf numFmtId="3" fontId="3" fillId="0" borderId="6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3" fontId="3" fillId="0" borderId="10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7" fillId="0" borderId="2" xfId="2" applyNumberFormat="1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 vertical="top" textRotation="180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2" xfId="0" applyFont="1" applyBorder="1" applyAlignment="1"/>
    <xf numFmtId="0" fontId="3" fillId="2" borderId="1" xfId="0" applyFont="1" applyFill="1" applyBorder="1" applyAlignment="1"/>
    <xf numFmtId="0" fontId="3" fillId="2" borderId="3" xfId="0" applyFont="1" applyFill="1" applyBorder="1" applyAlignment="1"/>
    <xf numFmtId="0" fontId="3" fillId="2" borderId="2" xfId="0" applyFont="1" applyFill="1" applyBorder="1" applyAlignment="1"/>
    <xf numFmtId="0" fontId="3" fillId="0" borderId="5" xfId="0" applyFont="1" applyBorder="1" applyAlignment="1"/>
    <xf numFmtId="0" fontId="3" fillId="0" borderId="10" xfId="0" applyFont="1" applyBorder="1" applyAlignment="1"/>
    <xf numFmtId="0" fontId="3" fillId="0" borderId="9" xfId="0" applyFont="1" applyBorder="1" applyAlignment="1"/>
    <xf numFmtId="0" fontId="3" fillId="0" borderId="1" xfId="0" applyFont="1" applyBorder="1" applyAlignment="1">
      <alignment vertical="center"/>
    </xf>
    <xf numFmtId="9" fontId="3" fillId="0" borderId="3" xfId="1" applyFont="1" applyBorder="1" applyAlignment="1"/>
    <xf numFmtId="9" fontId="3" fillId="0" borderId="5" xfId="1" applyFont="1" applyBorder="1" applyAlignment="1"/>
    <xf numFmtId="9" fontId="3" fillId="0" borderId="9" xfId="1" applyFont="1" applyBorder="1" applyAlignment="1"/>
    <xf numFmtId="0" fontId="3" fillId="2" borderId="0" xfId="0" applyFont="1" applyFill="1" applyBorder="1" applyAlignment="1"/>
    <xf numFmtId="0" fontId="12" fillId="0" borderId="0" xfId="0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16" fillId="2" borderId="0" xfId="0" applyFont="1" applyFill="1" applyBorder="1" applyAlignment="1"/>
    <xf numFmtId="0" fontId="16" fillId="0" borderId="0" xfId="0" applyFont="1" applyBorder="1" applyAlignment="1"/>
    <xf numFmtId="3" fontId="16" fillId="0" borderId="0" xfId="0" applyNumberFormat="1" applyFont="1" applyBorder="1" applyAlignment="1">
      <alignment horizontal="center"/>
    </xf>
    <xf numFmtId="189" fontId="3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3" fontId="7" fillId="0" borderId="1" xfId="0" quotePrefix="1" applyNumberFormat="1" applyFont="1" applyBorder="1" applyAlignment="1">
      <alignment horizontal="left"/>
    </xf>
    <xf numFmtId="0" fontId="7" fillId="0" borderId="0" xfId="0" applyFont="1" applyBorder="1" applyAlignment="1">
      <alignment vertical="center"/>
    </xf>
    <xf numFmtId="3" fontId="16" fillId="0" borderId="0" xfId="0" applyNumberFormat="1" applyFont="1" applyAlignment="1">
      <alignment horizontal="left"/>
    </xf>
    <xf numFmtId="187" fontId="3" fillId="0" borderId="3" xfId="0" applyNumberFormat="1" applyFont="1" applyBorder="1" applyAlignment="1">
      <alignment horizontal="left"/>
    </xf>
    <xf numFmtId="3" fontId="3" fillId="0" borderId="3" xfId="0" quotePrefix="1" applyNumberFormat="1" applyFont="1" applyBorder="1" applyAlignment="1">
      <alignment horizontal="left"/>
    </xf>
    <xf numFmtId="3" fontId="3" fillId="0" borderId="0" xfId="0" applyNumberFormat="1" applyFont="1" applyAlignment="1">
      <alignment horizontal="left"/>
    </xf>
    <xf numFmtId="187" fontId="3" fillId="0" borderId="1" xfId="0" quotePrefix="1" applyNumberFormat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23" fillId="0" borderId="3" xfId="0" applyNumberFormat="1" applyFont="1" applyBorder="1" applyAlignment="1">
      <alignment horizontal="center"/>
    </xf>
    <xf numFmtId="0" fontId="7" fillId="0" borderId="2" xfId="0" quotePrefix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quotePrefix="1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3" xfId="0" quotePrefix="1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2" fontId="3" fillId="0" borderId="3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3" fontId="5" fillId="0" borderId="1" xfId="2" applyNumberFormat="1" applyFont="1" applyBorder="1" applyAlignment="1">
      <alignment horizontal="center"/>
    </xf>
    <xf numFmtId="3" fontId="3" fillId="0" borderId="1" xfId="0" quotePrefix="1" applyNumberFormat="1" applyFont="1" applyBorder="1" applyAlignment="1">
      <alignment horizontal="left"/>
    </xf>
    <xf numFmtId="0" fontId="7" fillId="0" borderId="0" xfId="0" quotePrefix="1" applyFont="1" applyBorder="1" applyAlignment="1"/>
    <xf numFmtId="0" fontId="10" fillId="0" borderId="10" xfId="0" applyFont="1" applyBorder="1" applyAlignment="1">
      <alignment horizontal="center"/>
    </xf>
    <xf numFmtId="0" fontId="5" fillId="0" borderId="0" xfId="0" applyFont="1" applyBorder="1"/>
    <xf numFmtId="0" fontId="9" fillId="0" borderId="10" xfId="0" quotePrefix="1" applyFont="1" applyBorder="1" applyAlignment="1"/>
    <xf numFmtId="0" fontId="9" fillId="0" borderId="10" xfId="0" quotePrefix="1" applyFont="1" applyBorder="1" applyAlignment="1">
      <alignment horizontal="left"/>
    </xf>
    <xf numFmtId="0" fontId="11" fillId="0" borderId="10" xfId="0" quotePrefix="1" applyFont="1" applyBorder="1" applyAlignment="1"/>
    <xf numFmtId="0" fontId="11" fillId="0" borderId="10" xfId="0" quotePrefix="1" applyFont="1" applyBorder="1" applyAlignment="1">
      <alignment horizontal="left"/>
    </xf>
    <xf numFmtId="0" fontId="11" fillId="0" borderId="10" xfId="0" applyFont="1" applyBorder="1" applyAlignment="1"/>
    <xf numFmtId="0" fontId="26" fillId="0" borderId="10" xfId="0" quotePrefix="1" applyFont="1" applyBorder="1" applyAlignment="1"/>
    <xf numFmtId="0" fontId="26" fillId="0" borderId="10" xfId="0" quotePrefix="1" applyFont="1" applyBorder="1" applyAlignment="1">
      <alignment horizontal="left"/>
    </xf>
    <xf numFmtId="0" fontId="11" fillId="0" borderId="0" xfId="0" applyFont="1" applyBorder="1" applyAlignment="1"/>
    <xf numFmtId="0" fontId="11" fillId="0" borderId="3" xfId="0" quotePrefix="1" applyFont="1" applyBorder="1" applyAlignment="1">
      <alignment horizontal="center"/>
    </xf>
    <xf numFmtId="0" fontId="11" fillId="0" borderId="3" xfId="0" quotePrefix="1" applyFont="1" applyBorder="1" applyAlignment="1"/>
    <xf numFmtId="0" fontId="11" fillId="0" borderId="3" xfId="0" applyFont="1" applyBorder="1" applyAlignment="1"/>
    <xf numFmtId="3" fontId="14" fillId="0" borderId="0" xfId="0" applyNumberFormat="1" applyFont="1" applyBorder="1" applyAlignment="1">
      <alignment horizontal="center"/>
    </xf>
    <xf numFmtId="0" fontId="10" fillId="0" borderId="3" xfId="0" quotePrefix="1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3" xfId="0" quotePrefix="1" applyFont="1" applyBorder="1" applyAlignment="1">
      <alignment horizontal="left"/>
    </xf>
    <xf numFmtId="0" fontId="29" fillId="0" borderId="10" xfId="0" quotePrefix="1" applyFont="1" applyBorder="1" applyAlignment="1">
      <alignment horizontal="left"/>
    </xf>
    <xf numFmtId="0" fontId="9" fillId="0" borderId="3" xfId="0" quotePrefix="1" applyFont="1" applyBorder="1" applyAlignment="1"/>
    <xf numFmtId="0" fontId="13" fillId="0" borderId="3" xfId="0" quotePrefix="1" applyFont="1" applyBorder="1" applyAlignment="1"/>
    <xf numFmtId="0" fontId="13" fillId="0" borderId="10" xfId="0" quotePrefix="1" applyFont="1" applyBorder="1" applyAlignment="1"/>
    <xf numFmtId="0" fontId="10" fillId="0" borderId="10" xfId="0" quotePrefix="1" applyFont="1" applyBorder="1" applyAlignment="1">
      <alignment horizontal="center"/>
    </xf>
    <xf numFmtId="0" fontId="28" fillId="0" borderId="3" xfId="0" quotePrefix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3" fillId="0" borderId="5" xfId="0" quotePrefix="1" applyFont="1" applyBorder="1" applyAlignment="1"/>
    <xf numFmtId="0" fontId="9" fillId="0" borderId="0" xfId="0" quotePrefix="1" applyFont="1" applyBorder="1" applyAlignment="1"/>
    <xf numFmtId="0" fontId="10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vertical="top" textRotation="180"/>
    </xf>
    <xf numFmtId="0" fontId="19" fillId="0" borderId="0" xfId="0" applyFont="1" applyBorder="1" applyAlignment="1">
      <alignment horizontal="center" vertical="top" textRotation="180"/>
    </xf>
    <xf numFmtId="0" fontId="13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3" fontId="2" fillId="0" borderId="1" xfId="2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189" fontId="4" fillId="0" borderId="3" xfId="0" applyNumberFormat="1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10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3" fontId="5" fillId="0" borderId="1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3" fontId="5" fillId="0" borderId="2" xfId="0" applyNumberFormat="1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3" fontId="10" fillId="0" borderId="7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8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1" fillId="0" borderId="2" xfId="0" quotePrefix="1" applyFont="1" applyBorder="1" applyAlignment="1">
      <alignment horizontal="center"/>
    </xf>
    <xf numFmtId="0" fontId="26" fillId="0" borderId="9" xfId="0" quotePrefix="1" applyFont="1" applyBorder="1" applyAlignment="1"/>
    <xf numFmtId="0" fontId="26" fillId="0" borderId="3" xfId="0" quotePrefix="1" applyFont="1" applyBorder="1" applyAlignment="1"/>
    <xf numFmtId="0" fontId="31" fillId="0" borderId="10" xfId="0" quotePrefix="1" applyFont="1" applyBorder="1" applyAlignment="1">
      <alignment horizontal="left"/>
    </xf>
    <xf numFmtId="0" fontId="31" fillId="0" borderId="10" xfId="0" applyFont="1" applyBorder="1" applyAlignment="1"/>
    <xf numFmtId="0" fontId="29" fillId="0" borderId="10" xfId="0" applyFont="1" applyBorder="1" applyAlignment="1">
      <alignment horizontal="left"/>
    </xf>
    <xf numFmtId="0" fontId="32" fillId="0" borderId="10" xfId="0" quotePrefix="1" applyFont="1" applyBorder="1" applyAlignment="1"/>
    <xf numFmtId="0" fontId="31" fillId="0" borderId="3" xfId="0" quotePrefix="1" applyFont="1" applyBorder="1" applyAlignment="1"/>
    <xf numFmtId="0" fontId="31" fillId="0" borderId="10" xfId="0" quotePrefix="1" applyFont="1" applyBorder="1" applyAlignment="1"/>
    <xf numFmtId="3" fontId="28" fillId="0" borderId="7" xfId="0" applyNumberFormat="1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7" fillId="0" borderId="2" xfId="0" quotePrefix="1" applyFont="1" applyBorder="1" applyAlignment="1">
      <alignment horizontal="left"/>
    </xf>
    <xf numFmtId="3" fontId="10" fillId="0" borderId="7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vertical="top" textRotation="180"/>
    </xf>
    <xf numFmtId="0" fontId="19" fillId="0" borderId="0" xfId="0" applyFont="1" applyBorder="1" applyAlignment="1">
      <alignment horizontal="center" vertical="top" textRotation="180"/>
    </xf>
    <xf numFmtId="0" fontId="28" fillId="0" borderId="1" xfId="0" applyFont="1" applyBorder="1" applyAlignment="1">
      <alignment horizontal="center"/>
    </xf>
    <xf numFmtId="0" fontId="26" fillId="0" borderId="9" xfId="0" applyFont="1" applyBorder="1" applyAlignment="1"/>
    <xf numFmtId="0" fontId="26" fillId="0" borderId="3" xfId="0" applyFont="1" applyBorder="1" applyAlignment="1"/>
    <xf numFmtId="0" fontId="33" fillId="0" borderId="10" xfId="0" applyFont="1" applyBorder="1" applyAlignment="1">
      <alignment horizontal="center"/>
    </xf>
    <xf numFmtId="0" fontId="11" fillId="0" borderId="0" xfId="0" quotePrefix="1" applyFont="1" applyBorder="1" applyAlignment="1"/>
    <xf numFmtId="3" fontId="7" fillId="0" borderId="0" xfId="0" quotePrefix="1" applyNumberFormat="1" applyFont="1" applyBorder="1" applyAlignment="1">
      <alignment horizontal="center"/>
    </xf>
    <xf numFmtId="0" fontId="11" fillId="0" borderId="9" xfId="0" quotePrefix="1" applyFont="1" applyBorder="1" applyAlignment="1"/>
    <xf numFmtId="3" fontId="7" fillId="0" borderId="2" xfId="0" quotePrefix="1" applyNumberFormat="1" applyFont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3" fontId="10" fillId="0" borderId="7" xfId="0" applyNumberFormat="1" applyFont="1" applyBorder="1" applyAlignment="1">
      <alignment horizontal="center"/>
    </xf>
    <xf numFmtId="0" fontId="7" fillId="0" borderId="0" xfId="0" applyFont="1" applyBorder="1" applyAlignment="1"/>
    <xf numFmtId="3" fontId="17" fillId="0" borderId="3" xfId="0" applyNumberFormat="1" applyFont="1" applyBorder="1" applyAlignment="1">
      <alignment horizontal="center"/>
    </xf>
    <xf numFmtId="3" fontId="34" fillId="0" borderId="3" xfId="0" applyNumberFormat="1" applyFont="1" applyBorder="1" applyAlignment="1">
      <alignment horizontal="center"/>
    </xf>
    <xf numFmtId="0" fontId="3" fillId="0" borderId="3" xfId="0" quotePrefix="1" applyFont="1" applyBorder="1" applyAlignment="1">
      <alignment horizontal="left" vertical="center"/>
    </xf>
    <xf numFmtId="0" fontId="27" fillId="0" borderId="3" xfId="0" applyFont="1" applyBorder="1" applyAlignment="1">
      <alignment horizontal="center"/>
    </xf>
    <xf numFmtId="0" fontId="7" fillId="0" borderId="0" xfId="0" quotePrefix="1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left"/>
    </xf>
    <xf numFmtId="3" fontId="11" fillId="0" borderId="3" xfId="0" applyNumberFormat="1" applyFont="1" applyBorder="1" applyAlignment="1">
      <alignment horizontal="left"/>
    </xf>
    <xf numFmtId="3" fontId="7" fillId="0" borderId="3" xfId="0" applyNumberFormat="1" applyFont="1" applyBorder="1" applyAlignment="1">
      <alignment horizontal="left"/>
    </xf>
    <xf numFmtId="3" fontId="7" fillId="0" borderId="2" xfId="0" applyNumberFormat="1" applyFont="1" applyBorder="1" applyAlignment="1">
      <alignment horizontal="left"/>
    </xf>
    <xf numFmtId="3" fontId="7" fillId="0" borderId="5" xfId="0" applyNumberFormat="1" applyFont="1" applyBorder="1" applyAlignment="1">
      <alignment horizontal="center"/>
    </xf>
    <xf numFmtId="0" fontId="17" fillId="0" borderId="3" xfId="0" applyFont="1" applyBorder="1" applyAlignment="1">
      <alignment horizontal="left"/>
    </xf>
    <xf numFmtId="3" fontId="34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/>
    </xf>
    <xf numFmtId="3" fontId="10" fillId="0" borderId="7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top" textRotation="180"/>
    </xf>
    <xf numFmtId="0" fontId="19" fillId="0" borderId="0" xfId="0" applyFont="1" applyBorder="1" applyAlignment="1">
      <alignment horizontal="center" vertical="top" textRotation="180"/>
    </xf>
    <xf numFmtId="0" fontId="10" fillId="0" borderId="0" xfId="0" applyFont="1" applyBorder="1" applyAlignment="1">
      <alignment horizontal="left"/>
    </xf>
    <xf numFmtId="0" fontId="7" fillId="0" borderId="0" xfId="0" applyFont="1" applyBorder="1" applyAlignment="1"/>
    <xf numFmtId="9" fontId="3" fillId="0" borderId="0" xfId="1" applyFont="1" applyBorder="1" applyAlignment="1"/>
    <xf numFmtId="0" fontId="7" fillId="0" borderId="12" xfId="0" applyFont="1" applyBorder="1" applyAlignment="1">
      <alignment horizontal="left"/>
    </xf>
    <xf numFmtId="59" fontId="3" fillId="0" borderId="3" xfId="0" applyNumberFormat="1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188" fontId="7" fillId="0" borderId="2" xfId="0" applyNumberFormat="1" applyFont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3" fontId="7" fillId="0" borderId="3" xfId="0" quotePrefix="1" applyNumberFormat="1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7" fillId="0" borderId="2" xfId="0" quotePrefix="1" applyFont="1" applyBorder="1" applyAlignment="1"/>
    <xf numFmtId="0" fontId="10" fillId="0" borderId="0" xfId="0" applyFont="1" applyBorder="1" applyAlignment="1">
      <alignment horizontal="left"/>
    </xf>
    <xf numFmtId="0" fontId="28" fillId="0" borderId="7" xfId="0" applyFont="1" applyBorder="1" applyAlignment="1">
      <alignment horizontal="center"/>
    </xf>
    <xf numFmtId="3" fontId="28" fillId="0" borderId="0" xfId="0" applyNumberFormat="1" applyFont="1" applyBorder="1" applyAlignment="1">
      <alignment horizontal="center"/>
    </xf>
    <xf numFmtId="3" fontId="27" fillId="0" borderId="2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5" fillId="0" borderId="1" xfId="0" applyFont="1" applyBorder="1" applyAlignment="1"/>
    <xf numFmtId="0" fontId="17" fillId="0" borderId="1" xfId="0" applyFont="1" applyBorder="1" applyAlignment="1">
      <alignment horizontal="left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7" fillId="0" borderId="0" xfId="0" applyFont="1" applyAlignment="1">
      <alignment horizontal="right"/>
    </xf>
    <xf numFmtId="3" fontId="10" fillId="0" borderId="7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Alignment="1">
      <alignment horizontal="left"/>
    </xf>
    <xf numFmtId="0" fontId="22" fillId="0" borderId="0" xfId="0" applyFont="1" applyBorder="1" applyAlignment="1">
      <alignment horizontal="center" vertical="top" textRotation="180"/>
    </xf>
    <xf numFmtId="49" fontId="16" fillId="0" borderId="0" xfId="0" applyNumberFormat="1" applyFont="1" applyAlignment="1">
      <alignment horizontal="left"/>
    </xf>
    <xf numFmtId="0" fontId="16" fillId="0" borderId="0" xfId="0" applyFont="1" applyBorder="1" applyAlignment="1">
      <alignment horizontal="left"/>
    </xf>
    <xf numFmtId="3" fontId="10" fillId="0" borderId="13" xfId="0" applyNumberFormat="1" applyFont="1" applyBorder="1" applyAlignment="1">
      <alignment horizontal="center"/>
    </xf>
    <xf numFmtId="3" fontId="10" fillId="0" borderId="15" xfId="0" applyNumberFormat="1" applyFont="1" applyBorder="1" applyAlignment="1">
      <alignment horizontal="center"/>
    </xf>
    <xf numFmtId="3" fontId="10" fillId="0" borderId="14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Border="1" applyAlignment="1">
      <alignment horizontal="center" vertical="top" textRotation="180"/>
    </xf>
    <xf numFmtId="0" fontId="28" fillId="0" borderId="7" xfId="0" applyFont="1" applyBorder="1" applyAlignment="1">
      <alignment horizontal="center"/>
    </xf>
    <xf numFmtId="0" fontId="7" fillId="0" borderId="0" xfId="0" quotePrefix="1" applyFont="1" applyBorder="1" applyAlignment="1"/>
    <xf numFmtId="0" fontId="7" fillId="0" borderId="0" xfId="0" applyFont="1" applyBorder="1" applyAlignment="1"/>
    <xf numFmtId="0" fontId="7" fillId="0" borderId="0" xfId="0" quotePrefix="1" applyFont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28575</xdr:rowOff>
    </xdr:from>
    <xdr:to>
      <xdr:col>11</xdr:col>
      <xdr:colOff>9525</xdr:colOff>
      <xdr:row>9</xdr:row>
      <xdr:rowOff>19050</xdr:rowOff>
    </xdr:to>
    <xdr:pic>
      <xdr:nvPicPr>
        <xdr:cNvPr id="2" name="รูปภาพ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96550" y="40566975"/>
          <a:ext cx="95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35"/>
  <sheetViews>
    <sheetView tabSelected="1" view="pageBreakPreview" topLeftCell="A94" zoomScaleNormal="100" zoomScaleSheetLayoutView="100" workbookViewId="0">
      <selection activeCell="C124" sqref="C124"/>
    </sheetView>
  </sheetViews>
  <sheetFormatPr defaultRowHeight="20.25" x14ac:dyDescent="0.3"/>
  <cols>
    <col min="1" max="1" width="3.625" style="70" customWidth="1"/>
    <col min="2" max="3" width="20.625" style="44" customWidth="1"/>
    <col min="4" max="4" width="20.625" style="70" customWidth="1"/>
    <col min="5" max="8" width="10.625" style="139" customWidth="1"/>
    <col min="9" max="9" width="11.625" style="70" customWidth="1"/>
    <col min="10" max="10" width="20.625" style="44" customWidth="1"/>
    <col min="11" max="11" width="9.625" style="44" customWidth="1"/>
    <col min="12" max="16384" width="9" style="44"/>
  </cols>
  <sheetData>
    <row r="1" spans="1:11" ht="20.100000000000001" customHeight="1" x14ac:dyDescent="0.3">
      <c r="J1" s="402" t="s">
        <v>1142</v>
      </c>
      <c r="K1" s="402"/>
    </row>
    <row r="2" spans="1:11" ht="20.10000000000000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1" ht="20.10000000000000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1" ht="20.10000000000000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1" ht="20.10000000000000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1" s="34" customFormat="1" ht="20.100000000000001" customHeight="1" x14ac:dyDescent="0.3">
      <c r="A6" s="405" t="s">
        <v>1433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</row>
    <row r="7" spans="1:11" s="34" customFormat="1" ht="20.100000000000001" customHeight="1" x14ac:dyDescent="0.3">
      <c r="A7" s="407" t="s">
        <v>231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</row>
    <row r="8" spans="1:11" s="34" customFormat="1" ht="20.100000000000001" customHeight="1" x14ac:dyDescent="0.3">
      <c r="A8" s="405" t="s">
        <v>217</v>
      </c>
      <c r="B8" s="405"/>
      <c r="C8" s="405"/>
      <c r="D8" s="405"/>
      <c r="E8" s="405"/>
      <c r="F8" s="405"/>
      <c r="G8" s="405"/>
      <c r="H8" s="405"/>
      <c r="I8" s="405"/>
      <c r="J8" s="405"/>
      <c r="K8" s="405"/>
    </row>
    <row r="9" spans="1:11" s="35" customFormat="1" ht="20.100000000000001" customHeight="1" x14ac:dyDescent="0.3">
      <c r="A9" s="406" t="s">
        <v>906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</row>
    <row r="10" spans="1:11" ht="20.100000000000001" customHeight="1" x14ac:dyDescent="0.3">
      <c r="A10" s="145"/>
      <c r="B10" s="145"/>
      <c r="C10" s="145"/>
      <c r="D10" s="84"/>
      <c r="E10" s="137"/>
      <c r="F10" s="137"/>
      <c r="G10" s="137"/>
      <c r="H10" s="84"/>
      <c r="I10" s="84"/>
      <c r="J10" s="145"/>
      <c r="K10" s="145"/>
    </row>
    <row r="11" spans="1:11" s="33" customFormat="1" ht="20.10000000000000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1" s="33" customFormat="1" ht="20.10000000000000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1" s="33" customFormat="1" ht="20.10000000000000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1" s="33" customFormat="1" ht="20.100000000000001" customHeight="1" x14ac:dyDescent="0.3">
      <c r="A14" s="264">
        <v>1</v>
      </c>
      <c r="B14" s="82" t="s">
        <v>478</v>
      </c>
      <c r="C14" s="197" t="s">
        <v>262</v>
      </c>
      <c r="D14" s="253" t="s">
        <v>263</v>
      </c>
      <c r="E14" s="23">
        <v>2160000</v>
      </c>
      <c r="F14" s="23">
        <v>0</v>
      </c>
      <c r="G14" s="23">
        <v>0</v>
      </c>
      <c r="H14" s="23">
        <v>0</v>
      </c>
      <c r="I14" s="259" t="s">
        <v>259</v>
      </c>
      <c r="J14" s="97" t="s">
        <v>739</v>
      </c>
      <c r="K14" s="252" t="s">
        <v>21</v>
      </c>
    </row>
    <row r="15" spans="1:11" s="33" customFormat="1" ht="20.100000000000001" customHeight="1" x14ac:dyDescent="0.3">
      <c r="A15" s="15"/>
      <c r="B15" s="83" t="s">
        <v>479</v>
      </c>
      <c r="C15" s="198" t="s">
        <v>907</v>
      </c>
      <c r="D15" s="254" t="s">
        <v>610</v>
      </c>
      <c r="E15" s="360" t="s">
        <v>1156</v>
      </c>
      <c r="F15" s="24"/>
      <c r="G15" s="42"/>
      <c r="H15" s="42"/>
      <c r="I15" s="15" t="s">
        <v>260</v>
      </c>
      <c r="J15" s="17" t="s">
        <v>740</v>
      </c>
      <c r="K15" s="16"/>
    </row>
    <row r="16" spans="1:11" s="33" customFormat="1" ht="20.100000000000001" customHeight="1" x14ac:dyDescent="0.3">
      <c r="A16" s="15"/>
      <c r="B16" s="16" t="s">
        <v>481</v>
      </c>
      <c r="C16" s="198" t="s">
        <v>908</v>
      </c>
      <c r="D16" s="254" t="s">
        <v>611</v>
      </c>
      <c r="E16" s="5"/>
      <c r="F16" s="24"/>
      <c r="G16" s="24"/>
      <c r="H16" s="24"/>
      <c r="I16" s="15" t="s">
        <v>76</v>
      </c>
      <c r="J16" s="260" t="s">
        <v>741</v>
      </c>
      <c r="K16" s="16"/>
    </row>
    <row r="17" spans="1:11" s="33" customFormat="1" ht="20.100000000000001" customHeight="1" x14ac:dyDescent="0.3">
      <c r="A17" s="15"/>
      <c r="B17" s="83" t="s">
        <v>439</v>
      </c>
      <c r="C17" s="16" t="s">
        <v>23</v>
      </c>
      <c r="D17" s="15" t="s">
        <v>732</v>
      </c>
      <c r="E17" s="5"/>
      <c r="F17" s="24"/>
      <c r="G17" s="24"/>
      <c r="H17" s="24"/>
      <c r="I17" s="15"/>
      <c r="J17" s="17" t="s">
        <v>743</v>
      </c>
      <c r="K17" s="16"/>
    </row>
    <row r="18" spans="1:11" s="33" customFormat="1" ht="20.100000000000001" customHeight="1" x14ac:dyDescent="0.3">
      <c r="A18" s="15"/>
      <c r="B18" s="83"/>
      <c r="C18" s="159"/>
      <c r="D18" s="15" t="s">
        <v>628</v>
      </c>
      <c r="E18" s="4"/>
      <c r="F18" s="24"/>
      <c r="G18" s="24"/>
      <c r="H18" s="24"/>
      <c r="I18" s="15"/>
      <c r="J18" s="164"/>
      <c r="K18" s="16"/>
    </row>
    <row r="19" spans="1:11" s="49" customFormat="1" x14ac:dyDescent="0.3">
      <c r="A19" s="264">
        <v>2</v>
      </c>
      <c r="B19" s="13" t="s">
        <v>480</v>
      </c>
      <c r="C19" s="197" t="s">
        <v>262</v>
      </c>
      <c r="D19" s="252" t="s">
        <v>638</v>
      </c>
      <c r="E19" s="23">
        <v>1000000</v>
      </c>
      <c r="F19" s="23">
        <v>0</v>
      </c>
      <c r="G19" s="23">
        <v>0</v>
      </c>
      <c r="H19" s="23">
        <v>0</v>
      </c>
      <c r="I19" s="259" t="s">
        <v>259</v>
      </c>
      <c r="J19" s="97" t="s">
        <v>739</v>
      </c>
      <c r="K19" s="252" t="s">
        <v>21</v>
      </c>
    </row>
    <row r="20" spans="1:11" s="49" customFormat="1" x14ac:dyDescent="0.3">
      <c r="A20" s="15"/>
      <c r="B20" s="16" t="s">
        <v>631</v>
      </c>
      <c r="C20" s="198" t="s">
        <v>907</v>
      </c>
      <c r="D20" s="15" t="s">
        <v>639</v>
      </c>
      <c r="E20" s="360" t="s">
        <v>1157</v>
      </c>
      <c r="F20" s="42"/>
      <c r="G20" s="24"/>
      <c r="H20" s="24"/>
      <c r="I20" s="15" t="s">
        <v>260</v>
      </c>
      <c r="J20" s="17" t="s">
        <v>740</v>
      </c>
      <c r="K20" s="15"/>
    </row>
    <row r="21" spans="1:11" s="49" customFormat="1" x14ac:dyDescent="0.3">
      <c r="A21" s="15"/>
      <c r="B21" s="16" t="s">
        <v>632</v>
      </c>
      <c r="C21" s="198" t="s">
        <v>908</v>
      </c>
      <c r="D21" s="15" t="s">
        <v>26</v>
      </c>
      <c r="E21" s="360" t="s">
        <v>1158</v>
      </c>
      <c r="F21" s="24"/>
      <c r="G21" s="24"/>
      <c r="H21" s="24"/>
      <c r="I21" s="15" t="s">
        <v>76</v>
      </c>
      <c r="J21" s="260" t="s">
        <v>741</v>
      </c>
      <c r="K21" s="15"/>
    </row>
    <row r="22" spans="1:11" s="49" customFormat="1" x14ac:dyDescent="0.3">
      <c r="A22" s="156"/>
      <c r="B22" s="16" t="s">
        <v>633</v>
      </c>
      <c r="C22" s="16" t="s">
        <v>23</v>
      </c>
      <c r="D22" s="15" t="s">
        <v>630</v>
      </c>
      <c r="E22" s="24"/>
      <c r="F22" s="24"/>
      <c r="G22" s="24"/>
      <c r="H22" s="24"/>
      <c r="I22" s="15"/>
      <c r="J22" s="17" t="s">
        <v>743</v>
      </c>
      <c r="K22" s="16"/>
    </row>
    <row r="23" spans="1:11" s="49" customFormat="1" x14ac:dyDescent="0.3">
      <c r="A23" s="156"/>
      <c r="B23" s="16" t="s">
        <v>441</v>
      </c>
      <c r="C23" s="16"/>
      <c r="D23" s="8" t="s">
        <v>635</v>
      </c>
      <c r="E23" s="24"/>
      <c r="F23" s="24"/>
      <c r="G23" s="24"/>
      <c r="H23" s="24"/>
      <c r="I23" s="24"/>
      <c r="J23" s="17"/>
      <c r="K23" s="236"/>
    </row>
    <row r="24" spans="1:11" s="33" customFormat="1" ht="24" customHeight="1" x14ac:dyDescent="0.3">
      <c r="A24" s="264">
        <v>3</v>
      </c>
      <c r="B24" s="20" t="s">
        <v>629</v>
      </c>
      <c r="C24" s="197" t="s">
        <v>262</v>
      </c>
      <c r="D24" s="264" t="s">
        <v>630</v>
      </c>
      <c r="E24" s="23">
        <v>1000000</v>
      </c>
      <c r="F24" s="23">
        <v>0</v>
      </c>
      <c r="G24" s="23">
        <v>0</v>
      </c>
      <c r="H24" s="23">
        <v>0</v>
      </c>
      <c r="I24" s="126" t="s">
        <v>745</v>
      </c>
      <c r="J24" s="200" t="s">
        <v>746</v>
      </c>
      <c r="K24" s="264" t="s">
        <v>21</v>
      </c>
    </row>
    <row r="25" spans="1:11" s="49" customFormat="1" x14ac:dyDescent="0.3">
      <c r="A25" s="15"/>
      <c r="B25" s="21" t="s">
        <v>236</v>
      </c>
      <c r="C25" s="198" t="s">
        <v>907</v>
      </c>
      <c r="D25" s="15" t="s">
        <v>634</v>
      </c>
      <c r="E25" s="360" t="s">
        <v>1157</v>
      </c>
      <c r="F25" s="24"/>
      <c r="G25" s="24"/>
      <c r="H25" s="24"/>
      <c r="I25" s="15" t="s">
        <v>260</v>
      </c>
      <c r="J25" s="201" t="s">
        <v>779</v>
      </c>
      <c r="K25" s="15"/>
    </row>
    <row r="26" spans="1:11" s="49" customFormat="1" x14ac:dyDescent="0.3">
      <c r="A26" s="15"/>
      <c r="B26" s="16" t="s">
        <v>440</v>
      </c>
      <c r="C26" s="198" t="s">
        <v>908</v>
      </c>
      <c r="D26" s="15" t="s">
        <v>254</v>
      </c>
      <c r="E26" s="360" t="s">
        <v>1159</v>
      </c>
      <c r="F26" s="24"/>
      <c r="G26" s="24"/>
      <c r="H26" s="24"/>
      <c r="I26" s="15" t="s">
        <v>261</v>
      </c>
      <c r="J26" s="201" t="s">
        <v>744</v>
      </c>
      <c r="K26" s="15"/>
    </row>
    <row r="27" spans="1:11" s="49" customFormat="1" x14ac:dyDescent="0.3">
      <c r="A27" s="45"/>
      <c r="B27" s="46"/>
      <c r="C27" s="46" t="s">
        <v>23</v>
      </c>
      <c r="D27" s="45"/>
      <c r="E27" s="47"/>
      <c r="F27" s="47"/>
      <c r="G27" s="47"/>
      <c r="H27" s="47"/>
      <c r="I27" s="120"/>
      <c r="J27" s="115"/>
      <c r="K27" s="45"/>
    </row>
    <row r="28" spans="1:11" s="49" customFormat="1" x14ac:dyDescent="0.3">
      <c r="A28" s="84"/>
      <c r="D28" s="84"/>
      <c r="E28" s="143"/>
      <c r="F28" s="143"/>
      <c r="G28" s="143"/>
      <c r="H28" s="143"/>
      <c r="I28" s="184"/>
      <c r="J28" s="168"/>
      <c r="K28" s="84"/>
    </row>
    <row r="29" spans="1:11" x14ac:dyDescent="0.3">
      <c r="A29" s="15">
        <v>4</v>
      </c>
      <c r="B29" s="16" t="s">
        <v>20</v>
      </c>
      <c r="C29" s="198" t="s">
        <v>262</v>
      </c>
      <c r="D29" s="15" t="s">
        <v>263</v>
      </c>
      <c r="E29" s="24">
        <v>2750000</v>
      </c>
      <c r="F29" s="24">
        <v>0</v>
      </c>
      <c r="G29" s="24">
        <v>0</v>
      </c>
      <c r="H29" s="24">
        <v>0</v>
      </c>
      <c r="I29" s="15" t="s">
        <v>259</v>
      </c>
      <c r="J29" s="265" t="s">
        <v>739</v>
      </c>
      <c r="K29" s="15" t="s">
        <v>21</v>
      </c>
    </row>
    <row r="30" spans="1:11" x14ac:dyDescent="0.3">
      <c r="A30" s="15"/>
      <c r="B30" s="16" t="s">
        <v>780</v>
      </c>
      <c r="C30" s="198" t="s">
        <v>907</v>
      </c>
      <c r="D30" s="15" t="s">
        <v>640</v>
      </c>
      <c r="E30" s="360" t="s">
        <v>1160</v>
      </c>
      <c r="F30" s="24"/>
      <c r="G30" s="42"/>
      <c r="H30" s="42"/>
      <c r="I30" s="15" t="s">
        <v>260</v>
      </c>
      <c r="J30" s="17" t="s">
        <v>740</v>
      </c>
      <c r="K30" s="15"/>
    </row>
    <row r="31" spans="1:11" x14ac:dyDescent="0.3">
      <c r="A31" s="15"/>
      <c r="B31" s="16" t="s">
        <v>441</v>
      </c>
      <c r="C31" s="198" t="s">
        <v>908</v>
      </c>
      <c r="D31" s="15" t="s">
        <v>26</v>
      </c>
      <c r="E31" s="24"/>
      <c r="F31" s="24"/>
      <c r="G31" s="24"/>
      <c r="H31" s="24"/>
      <c r="I31" s="15" t="s">
        <v>76</v>
      </c>
      <c r="J31" s="265" t="s">
        <v>741</v>
      </c>
      <c r="K31" s="15"/>
    </row>
    <row r="32" spans="1:11" x14ac:dyDescent="0.3">
      <c r="A32" s="156"/>
      <c r="B32" s="16"/>
      <c r="C32" s="16" t="s">
        <v>23</v>
      </c>
      <c r="D32" s="15"/>
      <c r="E32" s="24"/>
      <c r="F32" s="24"/>
      <c r="G32" s="24"/>
      <c r="H32" s="24"/>
      <c r="I32" s="15"/>
      <c r="J32" s="17" t="s">
        <v>743</v>
      </c>
      <c r="K32" s="15"/>
    </row>
    <row r="33" spans="1:11" s="49" customFormat="1" x14ac:dyDescent="0.3">
      <c r="A33" s="160"/>
      <c r="B33" s="46"/>
      <c r="C33" s="46"/>
      <c r="D33" s="45"/>
      <c r="E33" s="47"/>
      <c r="F33" s="47"/>
      <c r="G33" s="47"/>
      <c r="H33" s="47"/>
      <c r="I33" s="45"/>
      <c r="J33" s="18"/>
      <c r="K33" s="45"/>
    </row>
    <row r="34" spans="1:11" s="49" customFormat="1" x14ac:dyDescent="0.3">
      <c r="A34" s="264">
        <v>5</v>
      </c>
      <c r="B34" s="13" t="s">
        <v>497</v>
      </c>
      <c r="C34" s="197" t="s">
        <v>262</v>
      </c>
      <c r="D34" s="264" t="s">
        <v>263</v>
      </c>
      <c r="E34" s="23">
        <v>2750000</v>
      </c>
      <c r="F34" s="23">
        <v>0</v>
      </c>
      <c r="G34" s="23">
        <v>0</v>
      </c>
      <c r="H34" s="23">
        <v>0</v>
      </c>
      <c r="I34" s="261" t="s">
        <v>259</v>
      </c>
      <c r="J34" s="97" t="s">
        <v>739</v>
      </c>
      <c r="K34" s="262" t="s">
        <v>21</v>
      </c>
    </row>
    <row r="35" spans="1:11" s="49" customFormat="1" x14ac:dyDescent="0.3">
      <c r="A35" s="15"/>
      <c r="B35" s="16" t="s">
        <v>498</v>
      </c>
      <c r="C35" s="198" t="s">
        <v>907</v>
      </c>
      <c r="D35" s="15" t="s">
        <v>640</v>
      </c>
      <c r="E35" s="360" t="s">
        <v>1160</v>
      </c>
      <c r="F35" s="24"/>
      <c r="G35" s="42"/>
      <c r="H35" s="42"/>
      <c r="I35" s="266" t="s">
        <v>260</v>
      </c>
      <c r="J35" s="17" t="s">
        <v>740</v>
      </c>
      <c r="K35" s="267"/>
    </row>
    <row r="36" spans="1:11" s="49" customFormat="1" x14ac:dyDescent="0.3">
      <c r="A36" s="15"/>
      <c r="B36" s="16" t="s">
        <v>499</v>
      </c>
      <c r="C36" s="198" t="s">
        <v>908</v>
      </c>
      <c r="D36" s="15" t="s">
        <v>26</v>
      </c>
      <c r="E36" s="24"/>
      <c r="F36" s="24"/>
      <c r="G36" s="24"/>
      <c r="H36" s="24"/>
      <c r="I36" s="266" t="s">
        <v>76</v>
      </c>
      <c r="J36" s="265" t="s">
        <v>741</v>
      </c>
      <c r="K36" s="267"/>
    </row>
    <row r="37" spans="1:11" s="49" customFormat="1" x14ac:dyDescent="0.3">
      <c r="A37" s="156"/>
      <c r="B37" s="16" t="s">
        <v>474</v>
      </c>
      <c r="C37" s="16" t="s">
        <v>23</v>
      </c>
      <c r="D37" s="8" t="s">
        <v>733</v>
      </c>
      <c r="E37" s="24"/>
      <c r="F37" s="24"/>
      <c r="G37" s="24"/>
      <c r="H37" s="24"/>
      <c r="I37" s="266"/>
      <c r="J37" s="17" t="s">
        <v>743</v>
      </c>
      <c r="K37" s="268"/>
    </row>
    <row r="38" spans="1:11" s="49" customFormat="1" x14ac:dyDescent="0.3">
      <c r="A38" s="156"/>
      <c r="B38" s="16" t="s">
        <v>441</v>
      </c>
      <c r="C38" s="16"/>
      <c r="D38" s="8" t="s">
        <v>627</v>
      </c>
      <c r="E38" s="24"/>
      <c r="F38" s="24"/>
      <c r="G38" s="24"/>
      <c r="H38" s="24"/>
      <c r="I38" s="266"/>
      <c r="J38" s="17"/>
      <c r="K38" s="268"/>
    </row>
    <row r="39" spans="1:11" s="49" customFormat="1" x14ac:dyDescent="0.3">
      <c r="A39" s="160"/>
      <c r="B39" s="46"/>
      <c r="C39" s="46"/>
      <c r="D39" s="45"/>
      <c r="E39" s="47"/>
      <c r="F39" s="47"/>
      <c r="G39" s="47"/>
      <c r="H39" s="47"/>
      <c r="I39" s="81"/>
      <c r="J39" s="18"/>
      <c r="K39" s="269"/>
    </row>
    <row r="40" spans="1:11" s="49" customFormat="1" x14ac:dyDescent="0.3">
      <c r="A40" s="264">
        <v>6</v>
      </c>
      <c r="B40" s="13" t="s">
        <v>22</v>
      </c>
      <c r="C40" s="197" t="s">
        <v>749</v>
      </c>
      <c r="D40" s="264" t="s">
        <v>492</v>
      </c>
      <c r="E40" s="23">
        <v>1000000</v>
      </c>
      <c r="F40" s="23">
        <v>1000000</v>
      </c>
      <c r="G40" s="23">
        <v>1000000</v>
      </c>
      <c r="H40" s="23">
        <v>1000000</v>
      </c>
      <c r="I40" s="23" t="s">
        <v>636</v>
      </c>
      <c r="J40" s="97" t="s">
        <v>739</v>
      </c>
      <c r="K40" s="264" t="s">
        <v>21</v>
      </c>
    </row>
    <row r="41" spans="1:11" s="49" customFormat="1" x14ac:dyDescent="0.3">
      <c r="A41" s="15"/>
      <c r="B41" s="16" t="s">
        <v>988</v>
      </c>
      <c r="C41" s="198" t="s">
        <v>750</v>
      </c>
      <c r="D41" s="15" t="s">
        <v>469</v>
      </c>
      <c r="E41" s="360" t="s">
        <v>1157</v>
      </c>
      <c r="F41" s="42"/>
      <c r="G41" s="42"/>
      <c r="H41" s="42"/>
      <c r="I41" s="24" t="s">
        <v>734</v>
      </c>
      <c r="J41" s="17" t="s">
        <v>747</v>
      </c>
      <c r="K41" s="15"/>
    </row>
    <row r="42" spans="1:11" s="49" customFormat="1" x14ac:dyDescent="0.3">
      <c r="A42" s="15"/>
      <c r="B42" s="16" t="s">
        <v>34</v>
      </c>
      <c r="C42" s="198" t="s">
        <v>751</v>
      </c>
      <c r="D42" s="15"/>
      <c r="E42" s="217"/>
      <c r="F42" s="24"/>
      <c r="G42" s="24"/>
      <c r="H42" s="24"/>
      <c r="I42" s="24" t="s">
        <v>277</v>
      </c>
      <c r="J42" s="265" t="s">
        <v>748</v>
      </c>
      <c r="K42" s="15"/>
    </row>
    <row r="43" spans="1:11" s="49" customFormat="1" x14ac:dyDescent="0.3">
      <c r="A43" s="15"/>
      <c r="B43" s="16"/>
      <c r="C43" s="16"/>
      <c r="D43" s="15"/>
      <c r="E43" s="24"/>
      <c r="F43" s="24"/>
      <c r="G43" s="24"/>
      <c r="H43" s="24"/>
      <c r="I43" s="24" t="s">
        <v>637</v>
      </c>
      <c r="J43" s="17" t="s">
        <v>742</v>
      </c>
      <c r="K43" s="15"/>
    </row>
    <row r="44" spans="1:11" s="49" customFormat="1" x14ac:dyDescent="0.3">
      <c r="A44" s="45"/>
      <c r="B44" s="46"/>
      <c r="C44" s="46"/>
      <c r="D44" s="45"/>
      <c r="E44" s="47"/>
      <c r="F44" s="47"/>
      <c r="G44" s="47"/>
      <c r="H44" s="47"/>
      <c r="I44" s="47"/>
      <c r="J44" s="18"/>
      <c r="K44" s="45"/>
    </row>
    <row r="45" spans="1:11" s="49" customFormat="1" x14ac:dyDescent="0.3">
      <c r="A45" s="15">
        <v>7</v>
      </c>
      <c r="B45" s="16" t="s">
        <v>909</v>
      </c>
      <c r="C45" s="16" t="s">
        <v>783</v>
      </c>
      <c r="D45" s="15" t="s">
        <v>319</v>
      </c>
      <c r="E45" s="24">
        <v>2000000</v>
      </c>
      <c r="F45" s="24">
        <v>0</v>
      </c>
      <c r="G45" s="24">
        <v>0</v>
      </c>
      <c r="H45" s="24">
        <v>0</v>
      </c>
      <c r="I45" s="24" t="s">
        <v>323</v>
      </c>
      <c r="J45" s="265" t="s">
        <v>739</v>
      </c>
      <c r="K45" s="15" t="s">
        <v>21</v>
      </c>
    </row>
    <row r="46" spans="1:11" s="49" customFormat="1" x14ac:dyDescent="0.3">
      <c r="A46" s="15"/>
      <c r="B46" s="16" t="s">
        <v>910</v>
      </c>
      <c r="C46" s="16" t="s">
        <v>911</v>
      </c>
      <c r="D46" s="15" t="s">
        <v>320</v>
      </c>
      <c r="E46" s="360" t="s">
        <v>1162</v>
      </c>
      <c r="F46" s="24"/>
      <c r="G46" s="24"/>
      <c r="H46" s="24"/>
      <c r="I46" s="24" t="s">
        <v>324</v>
      </c>
      <c r="J46" s="17" t="s">
        <v>752</v>
      </c>
      <c r="K46" s="15"/>
    </row>
    <row r="47" spans="1:11" s="49" customFormat="1" x14ac:dyDescent="0.3">
      <c r="A47" s="15"/>
      <c r="B47" s="16"/>
      <c r="C47" s="16" t="s">
        <v>912</v>
      </c>
      <c r="D47" s="15" t="s">
        <v>321</v>
      </c>
      <c r="E47" s="360" t="s">
        <v>1166</v>
      </c>
      <c r="F47" s="24"/>
      <c r="G47" s="24"/>
      <c r="H47" s="24"/>
      <c r="I47" s="15" t="s">
        <v>325</v>
      </c>
      <c r="J47" s="265"/>
      <c r="K47" s="15"/>
    </row>
    <row r="48" spans="1:11" s="49" customFormat="1" x14ac:dyDescent="0.3">
      <c r="A48" s="15"/>
      <c r="B48" s="16"/>
      <c r="C48" s="16"/>
      <c r="D48" s="15"/>
      <c r="E48" s="360" t="s">
        <v>1165</v>
      </c>
      <c r="F48" s="24"/>
      <c r="G48" s="24"/>
      <c r="H48" s="24"/>
      <c r="I48" s="15" t="s">
        <v>1089</v>
      </c>
      <c r="J48" s="17"/>
      <c r="K48" s="15"/>
    </row>
    <row r="49" spans="1:11" s="49" customFormat="1" x14ac:dyDescent="0.3">
      <c r="A49" s="264">
        <v>8</v>
      </c>
      <c r="B49" s="13" t="s">
        <v>462</v>
      </c>
      <c r="C49" s="13" t="s">
        <v>463</v>
      </c>
      <c r="D49" s="264" t="s">
        <v>475</v>
      </c>
      <c r="E49" s="23">
        <v>1000000</v>
      </c>
      <c r="F49" s="23">
        <v>1000000</v>
      </c>
      <c r="G49" s="23">
        <v>1000000</v>
      </c>
      <c r="H49" s="23">
        <v>1000000</v>
      </c>
      <c r="I49" s="23" t="s">
        <v>258</v>
      </c>
      <c r="J49" s="97" t="s">
        <v>739</v>
      </c>
      <c r="K49" s="264" t="s">
        <v>21</v>
      </c>
    </row>
    <row r="50" spans="1:11" s="49" customFormat="1" x14ac:dyDescent="0.3">
      <c r="A50" s="15"/>
      <c r="B50" s="16" t="s">
        <v>256</v>
      </c>
      <c r="C50" s="16" t="s">
        <v>78</v>
      </c>
      <c r="D50" s="66" t="s">
        <v>477</v>
      </c>
      <c r="E50" s="360" t="s">
        <v>1157</v>
      </c>
      <c r="F50" s="24"/>
      <c r="G50" s="24"/>
      <c r="H50" s="24"/>
      <c r="I50" s="24" t="s">
        <v>132</v>
      </c>
      <c r="J50" s="17" t="s">
        <v>257</v>
      </c>
      <c r="K50" s="15"/>
    </row>
    <row r="51" spans="1:11" s="49" customFormat="1" x14ac:dyDescent="0.3">
      <c r="A51" s="15"/>
      <c r="B51" s="16"/>
      <c r="C51" s="16"/>
      <c r="D51" s="66" t="s">
        <v>476</v>
      </c>
      <c r="E51" s="360" t="s">
        <v>1164</v>
      </c>
      <c r="F51" s="24"/>
      <c r="G51" s="24"/>
      <c r="H51" s="24"/>
      <c r="I51" s="24" t="s">
        <v>643</v>
      </c>
      <c r="J51" s="265" t="s">
        <v>24</v>
      </c>
      <c r="K51" s="15"/>
    </row>
    <row r="52" spans="1:11" s="49" customFormat="1" x14ac:dyDescent="0.3">
      <c r="A52" s="45"/>
      <c r="B52" s="46"/>
      <c r="C52" s="46"/>
      <c r="D52" s="257" t="s">
        <v>642</v>
      </c>
      <c r="E52" s="363" t="s">
        <v>1163</v>
      </c>
      <c r="F52" s="47"/>
      <c r="G52" s="47"/>
      <c r="H52" s="47"/>
      <c r="I52" s="47" t="s">
        <v>644</v>
      </c>
      <c r="J52" s="341"/>
      <c r="K52" s="45"/>
    </row>
    <row r="53" spans="1:11" s="49" customFormat="1" x14ac:dyDescent="0.3">
      <c r="A53" s="84"/>
      <c r="D53" s="361"/>
      <c r="E53" s="362"/>
      <c r="F53" s="143"/>
      <c r="G53" s="143"/>
      <c r="H53" s="143"/>
      <c r="I53" s="143"/>
      <c r="J53" s="354"/>
      <c r="K53" s="84"/>
    </row>
    <row r="54" spans="1:11" s="49" customFormat="1" x14ac:dyDescent="0.3">
      <c r="A54" s="264">
        <v>9</v>
      </c>
      <c r="B54" s="13" t="s">
        <v>489</v>
      </c>
      <c r="C54" s="13" t="s">
        <v>755</v>
      </c>
      <c r="D54" s="264" t="s">
        <v>317</v>
      </c>
      <c r="E54" s="23">
        <v>200000</v>
      </c>
      <c r="F54" s="23">
        <v>200000</v>
      </c>
      <c r="G54" s="23">
        <v>200000</v>
      </c>
      <c r="H54" s="23">
        <v>200000</v>
      </c>
      <c r="I54" s="23" t="s">
        <v>322</v>
      </c>
      <c r="J54" s="97" t="s">
        <v>739</v>
      </c>
      <c r="K54" s="264" t="s">
        <v>21</v>
      </c>
    </row>
    <row r="55" spans="1:11" s="49" customFormat="1" x14ac:dyDescent="0.3">
      <c r="A55" s="15"/>
      <c r="B55" s="16" t="s">
        <v>490</v>
      </c>
      <c r="C55" s="16" t="s">
        <v>754</v>
      </c>
      <c r="D55" s="15" t="s">
        <v>318</v>
      </c>
      <c r="E55" s="360" t="s">
        <v>1161</v>
      </c>
      <c r="F55" s="24"/>
      <c r="G55" s="24"/>
      <c r="H55" s="24"/>
      <c r="I55" s="24" t="s">
        <v>1090</v>
      </c>
      <c r="J55" s="17" t="s">
        <v>756</v>
      </c>
      <c r="K55" s="15"/>
    </row>
    <row r="56" spans="1:11" s="49" customFormat="1" x14ac:dyDescent="0.3">
      <c r="A56" s="15"/>
      <c r="B56" s="16"/>
      <c r="C56" s="16"/>
      <c r="D56" s="15" t="s">
        <v>164</v>
      </c>
      <c r="E56" s="360" t="s">
        <v>1166</v>
      </c>
      <c r="F56" s="24"/>
      <c r="G56" s="24"/>
      <c r="H56" s="24"/>
      <c r="I56" s="24" t="s">
        <v>318</v>
      </c>
      <c r="J56" s="265" t="s">
        <v>753</v>
      </c>
      <c r="K56" s="15"/>
    </row>
    <row r="57" spans="1:11" s="49" customFormat="1" x14ac:dyDescent="0.3">
      <c r="A57" s="15"/>
      <c r="B57" s="16"/>
      <c r="C57" s="16"/>
      <c r="D57" s="15"/>
      <c r="E57" s="360" t="s">
        <v>1165</v>
      </c>
      <c r="F57" s="24"/>
      <c r="G57" s="24"/>
      <c r="H57" s="24"/>
      <c r="I57" s="24" t="s">
        <v>238</v>
      </c>
      <c r="J57" s="17"/>
      <c r="K57" s="15"/>
    </row>
    <row r="58" spans="1:11" s="49" customFormat="1" x14ac:dyDescent="0.3">
      <c r="A58" s="45"/>
      <c r="B58" s="46"/>
      <c r="C58" s="46"/>
      <c r="D58" s="45"/>
      <c r="E58" s="47"/>
      <c r="F58" s="47"/>
      <c r="G58" s="47"/>
      <c r="H58" s="47"/>
      <c r="I58" s="47"/>
      <c r="J58" s="18"/>
      <c r="K58" s="45"/>
    </row>
    <row r="59" spans="1:11" s="49" customFormat="1" x14ac:dyDescent="0.3">
      <c r="A59" s="264">
        <v>10</v>
      </c>
      <c r="B59" s="13" t="s">
        <v>495</v>
      </c>
      <c r="C59" s="13" t="s">
        <v>487</v>
      </c>
      <c r="D59" s="264" t="s">
        <v>483</v>
      </c>
      <c r="E59" s="23">
        <v>1000000</v>
      </c>
      <c r="F59" s="23">
        <v>0</v>
      </c>
      <c r="G59" s="23">
        <v>0</v>
      </c>
      <c r="H59" s="23">
        <v>0</v>
      </c>
      <c r="I59" s="109" t="s">
        <v>485</v>
      </c>
      <c r="J59" s="202" t="s">
        <v>781</v>
      </c>
      <c r="K59" s="264" t="s">
        <v>21</v>
      </c>
    </row>
    <row r="60" spans="1:11" s="49" customFormat="1" x14ac:dyDescent="0.3">
      <c r="A60" s="15"/>
      <c r="B60" s="16" t="s">
        <v>496</v>
      </c>
      <c r="C60" s="16" t="s">
        <v>488</v>
      </c>
      <c r="D60" s="156" t="s">
        <v>482</v>
      </c>
      <c r="E60" s="360" t="s">
        <v>1157</v>
      </c>
      <c r="F60" s="24"/>
      <c r="G60" s="193"/>
      <c r="H60" s="193"/>
      <c r="I60" s="111" t="s">
        <v>486</v>
      </c>
      <c r="J60" s="263" t="s">
        <v>782</v>
      </c>
      <c r="K60" s="15"/>
    </row>
    <row r="61" spans="1:11" s="49" customFormat="1" x14ac:dyDescent="0.3">
      <c r="A61" s="15"/>
      <c r="B61" s="16" t="s">
        <v>645</v>
      </c>
      <c r="C61" s="16"/>
      <c r="D61" s="194" t="s">
        <v>8</v>
      </c>
      <c r="E61" s="24"/>
      <c r="F61" s="24"/>
      <c r="G61" s="193"/>
      <c r="H61" s="193"/>
      <c r="I61" s="111" t="s">
        <v>484</v>
      </c>
      <c r="J61" s="267"/>
      <c r="K61" s="15"/>
    </row>
    <row r="62" spans="1:11" s="49" customFormat="1" x14ac:dyDescent="0.3">
      <c r="A62" s="15"/>
      <c r="B62" s="16"/>
      <c r="C62" s="16"/>
      <c r="D62" s="194"/>
      <c r="E62" s="24"/>
      <c r="F62" s="24"/>
      <c r="G62" s="193"/>
      <c r="H62" s="193"/>
      <c r="I62" s="111" t="s">
        <v>8</v>
      </c>
      <c r="J62" s="267"/>
      <c r="K62" s="15"/>
    </row>
    <row r="63" spans="1:11" s="49" customFormat="1" x14ac:dyDescent="0.3">
      <c r="A63" s="45"/>
      <c r="B63" s="46"/>
      <c r="C63" s="46"/>
      <c r="D63" s="195"/>
      <c r="E63" s="47"/>
      <c r="F63" s="47"/>
      <c r="G63" s="196"/>
      <c r="H63" s="196"/>
      <c r="I63" s="114"/>
      <c r="J63" s="165"/>
      <c r="K63" s="45"/>
    </row>
    <row r="64" spans="1:11" s="49" customFormat="1" x14ac:dyDescent="0.3">
      <c r="A64" s="264">
        <v>11</v>
      </c>
      <c r="B64" s="7" t="s">
        <v>245</v>
      </c>
      <c r="C64" s="7" t="s">
        <v>253</v>
      </c>
      <c r="D64" s="19" t="s">
        <v>409</v>
      </c>
      <c r="E64" s="162">
        <v>300000</v>
      </c>
      <c r="F64" s="23">
        <v>0</v>
      </c>
      <c r="G64" s="23">
        <v>0</v>
      </c>
      <c r="H64" s="23">
        <v>0</v>
      </c>
      <c r="I64" s="317" t="s">
        <v>646</v>
      </c>
      <c r="J64" s="315" t="s">
        <v>757</v>
      </c>
      <c r="K64" s="19" t="s">
        <v>21</v>
      </c>
    </row>
    <row r="65" spans="1:11" s="49" customFormat="1" x14ac:dyDescent="0.3">
      <c r="A65" s="15"/>
      <c r="B65" s="9" t="s">
        <v>246</v>
      </c>
      <c r="C65" s="9" t="s">
        <v>252</v>
      </c>
      <c r="D65" s="8" t="s">
        <v>248</v>
      </c>
      <c r="E65" s="360" t="s">
        <v>1115</v>
      </c>
      <c r="F65" s="92"/>
      <c r="G65" s="163"/>
      <c r="H65" s="163"/>
      <c r="I65" s="318" t="s">
        <v>291</v>
      </c>
      <c r="J65" s="10" t="s">
        <v>758</v>
      </c>
      <c r="K65" s="8"/>
    </row>
    <row r="66" spans="1:11" s="49" customFormat="1" x14ac:dyDescent="0.3">
      <c r="A66" s="15"/>
      <c r="B66" s="9" t="s">
        <v>438</v>
      </c>
      <c r="C66" s="9" t="s">
        <v>251</v>
      </c>
      <c r="D66" s="8" t="s">
        <v>249</v>
      </c>
      <c r="E66" s="360" t="s">
        <v>601</v>
      </c>
      <c r="F66" s="92"/>
      <c r="G66" s="52"/>
      <c r="H66" s="52"/>
      <c r="I66" s="318" t="s">
        <v>1130</v>
      </c>
      <c r="J66" s="10" t="s">
        <v>759</v>
      </c>
      <c r="K66" s="8"/>
    </row>
    <row r="67" spans="1:11" s="49" customFormat="1" x14ac:dyDescent="0.3">
      <c r="A67" s="15"/>
      <c r="B67" s="9"/>
      <c r="C67" s="9"/>
      <c r="D67" s="8"/>
      <c r="E67" s="360"/>
      <c r="F67" s="52"/>
      <c r="G67" s="52"/>
      <c r="H67" s="52"/>
      <c r="I67" s="318" t="s">
        <v>1010</v>
      </c>
      <c r="J67" s="10"/>
      <c r="K67" s="8"/>
    </row>
    <row r="68" spans="1:11" s="49" customFormat="1" x14ac:dyDescent="0.3">
      <c r="A68" s="45"/>
      <c r="B68" s="51"/>
      <c r="C68" s="51"/>
      <c r="D68" s="85"/>
      <c r="E68" s="151"/>
      <c r="F68" s="151"/>
      <c r="G68" s="151"/>
      <c r="H68" s="151"/>
      <c r="I68" s="319"/>
      <c r="J68" s="316"/>
      <c r="K68" s="85"/>
    </row>
    <row r="69" spans="1:11" s="49" customFormat="1" x14ac:dyDescent="0.3">
      <c r="A69" s="264">
        <v>12</v>
      </c>
      <c r="B69" s="7" t="s">
        <v>245</v>
      </c>
      <c r="C69" s="7" t="s">
        <v>253</v>
      </c>
      <c r="D69" s="19" t="s">
        <v>409</v>
      </c>
      <c r="E69" s="162">
        <v>300000</v>
      </c>
      <c r="F69" s="23">
        <v>0</v>
      </c>
      <c r="G69" s="23">
        <v>0</v>
      </c>
      <c r="H69" s="23">
        <v>0</v>
      </c>
      <c r="I69" s="317" t="s">
        <v>646</v>
      </c>
      <c r="J69" s="315" t="s">
        <v>760</v>
      </c>
      <c r="K69" s="19" t="s">
        <v>21</v>
      </c>
    </row>
    <row r="70" spans="1:11" s="49" customFormat="1" x14ac:dyDescent="0.3">
      <c r="A70" s="15"/>
      <c r="B70" s="9" t="s">
        <v>250</v>
      </c>
      <c r="C70" s="9" t="s">
        <v>252</v>
      </c>
      <c r="D70" s="8" t="s">
        <v>248</v>
      </c>
      <c r="E70" s="360" t="s">
        <v>1115</v>
      </c>
      <c r="F70" s="92"/>
      <c r="G70" s="163"/>
      <c r="H70" s="163"/>
      <c r="I70" s="318" t="s">
        <v>291</v>
      </c>
      <c r="J70" s="10" t="s">
        <v>758</v>
      </c>
      <c r="K70" s="8"/>
    </row>
    <row r="71" spans="1:11" s="49" customFormat="1" x14ac:dyDescent="0.3">
      <c r="A71" s="15"/>
      <c r="B71" s="9" t="s">
        <v>440</v>
      </c>
      <c r="C71" s="9" t="s">
        <v>251</v>
      </c>
      <c r="D71" s="8" t="s">
        <v>247</v>
      </c>
      <c r="E71" s="360" t="s">
        <v>601</v>
      </c>
      <c r="F71" s="92"/>
      <c r="G71" s="52"/>
      <c r="H71" s="52"/>
      <c r="I71" s="318" t="s">
        <v>1130</v>
      </c>
      <c r="J71" s="10" t="s">
        <v>759</v>
      </c>
      <c r="K71" s="8"/>
    </row>
    <row r="72" spans="1:11" s="49" customFormat="1" x14ac:dyDescent="0.3">
      <c r="A72" s="15"/>
      <c r="B72" s="9"/>
      <c r="C72" s="9"/>
      <c r="D72" s="8"/>
      <c r="E72" s="52"/>
      <c r="F72" s="52"/>
      <c r="G72" s="52"/>
      <c r="H72" s="52"/>
      <c r="I72" s="318" t="s">
        <v>1010</v>
      </c>
      <c r="J72" s="10"/>
      <c r="K72" s="8"/>
    </row>
    <row r="73" spans="1:11" s="49" customFormat="1" x14ac:dyDescent="0.3">
      <c r="A73" s="45"/>
      <c r="B73" s="51"/>
      <c r="C73" s="51"/>
      <c r="D73" s="85"/>
      <c r="E73" s="151"/>
      <c r="F73" s="151"/>
      <c r="G73" s="151"/>
      <c r="H73" s="151"/>
      <c r="I73" s="319"/>
      <c r="J73" s="316"/>
      <c r="K73" s="85"/>
    </row>
    <row r="74" spans="1:11" s="49" customFormat="1" x14ac:dyDescent="0.3">
      <c r="A74" s="264">
        <v>13</v>
      </c>
      <c r="B74" s="7" t="s">
        <v>292</v>
      </c>
      <c r="C74" s="7" t="s">
        <v>253</v>
      </c>
      <c r="D74" s="19" t="s">
        <v>293</v>
      </c>
      <c r="E74" s="162">
        <v>1000000</v>
      </c>
      <c r="F74" s="23">
        <v>0</v>
      </c>
      <c r="G74" s="23">
        <v>0</v>
      </c>
      <c r="H74" s="23">
        <v>0</v>
      </c>
      <c r="I74" s="317" t="s">
        <v>646</v>
      </c>
      <c r="J74" s="315" t="s">
        <v>760</v>
      </c>
      <c r="K74" s="19" t="s">
        <v>21</v>
      </c>
    </row>
    <row r="75" spans="1:11" s="49" customFormat="1" x14ac:dyDescent="0.3">
      <c r="A75" s="15"/>
      <c r="B75" s="9" t="s">
        <v>244</v>
      </c>
      <c r="C75" s="9" t="s">
        <v>252</v>
      </c>
      <c r="D75" s="8" t="s">
        <v>244</v>
      </c>
      <c r="E75" s="360" t="s">
        <v>1157</v>
      </c>
      <c r="F75" s="92"/>
      <c r="G75" s="163"/>
      <c r="H75" s="163"/>
      <c r="I75" s="318" t="s">
        <v>291</v>
      </c>
      <c r="J75" s="10" t="s">
        <v>758</v>
      </c>
      <c r="K75" s="8"/>
    </row>
    <row r="76" spans="1:11" s="49" customFormat="1" x14ac:dyDescent="0.3">
      <c r="A76" s="15"/>
      <c r="B76" s="9" t="s">
        <v>440</v>
      </c>
      <c r="C76" s="9" t="s">
        <v>251</v>
      </c>
      <c r="D76" s="8"/>
      <c r="E76" s="360"/>
      <c r="F76" s="92"/>
      <c r="G76" s="52"/>
      <c r="H76" s="52"/>
      <c r="I76" s="318" t="s">
        <v>1130</v>
      </c>
      <c r="J76" s="10" t="s">
        <v>759</v>
      </c>
      <c r="K76" s="8"/>
    </row>
    <row r="77" spans="1:11" s="49" customFormat="1" x14ac:dyDescent="0.3">
      <c r="A77" s="45"/>
      <c r="B77" s="51"/>
      <c r="C77" s="51"/>
      <c r="D77" s="85"/>
      <c r="E77" s="305"/>
      <c r="F77" s="305"/>
      <c r="G77" s="151"/>
      <c r="H77" s="151"/>
      <c r="I77" s="319" t="s">
        <v>1010</v>
      </c>
      <c r="J77" s="316"/>
      <c r="K77" s="85"/>
    </row>
    <row r="78" spans="1:11" s="49" customFormat="1" x14ac:dyDescent="0.3">
      <c r="A78" s="84"/>
      <c r="B78" s="277"/>
      <c r="C78" s="277"/>
      <c r="D78" s="161"/>
      <c r="E78" s="323"/>
      <c r="F78" s="323"/>
      <c r="G78" s="323"/>
      <c r="H78" s="323"/>
      <c r="I78" s="324"/>
      <c r="J78" s="325"/>
      <c r="K78" s="161"/>
    </row>
    <row r="79" spans="1:11" s="49" customFormat="1" x14ac:dyDescent="0.3">
      <c r="A79" s="264">
        <v>14</v>
      </c>
      <c r="B79" s="13" t="s">
        <v>1067</v>
      </c>
      <c r="C79" s="7" t="s">
        <v>253</v>
      </c>
      <c r="D79" s="264" t="s">
        <v>992</v>
      </c>
      <c r="E79" s="23">
        <v>500000</v>
      </c>
      <c r="F79" s="23">
        <v>0</v>
      </c>
      <c r="G79" s="23">
        <v>0</v>
      </c>
      <c r="H79" s="23">
        <v>0</v>
      </c>
      <c r="I79" s="14" t="s">
        <v>1068</v>
      </c>
      <c r="J79" s="14" t="s">
        <v>1070</v>
      </c>
      <c r="K79" s="264" t="s">
        <v>21</v>
      </c>
    </row>
    <row r="80" spans="1:11" s="49" customFormat="1" x14ac:dyDescent="0.3">
      <c r="A80" s="15"/>
      <c r="B80" s="16" t="s">
        <v>1011</v>
      </c>
      <c r="C80" s="9" t="s">
        <v>991</v>
      </c>
      <c r="D80" s="15" t="s">
        <v>1013</v>
      </c>
      <c r="E80" s="24"/>
      <c r="F80" s="24"/>
      <c r="G80" s="24"/>
      <c r="H80" s="24"/>
      <c r="I80" s="17" t="s">
        <v>1069</v>
      </c>
      <c r="J80" s="17" t="s">
        <v>1071</v>
      </c>
      <c r="K80" s="15"/>
    </row>
    <row r="81" spans="1:11" s="49" customFormat="1" x14ac:dyDescent="0.3">
      <c r="A81" s="15"/>
      <c r="B81" s="16"/>
      <c r="C81" s="9" t="s">
        <v>251</v>
      </c>
      <c r="D81" s="15" t="s">
        <v>1014</v>
      </c>
      <c r="E81" s="24"/>
      <c r="F81" s="24"/>
      <c r="G81" s="24"/>
      <c r="H81" s="24"/>
      <c r="I81" s="17"/>
      <c r="J81" s="17"/>
      <c r="K81" s="15"/>
    </row>
    <row r="82" spans="1:11" s="49" customFormat="1" x14ac:dyDescent="0.3">
      <c r="A82" s="15"/>
      <c r="B82" s="16"/>
      <c r="C82" s="9"/>
      <c r="D82" s="15" t="s">
        <v>8</v>
      </c>
      <c r="E82" s="24"/>
      <c r="F82" s="24"/>
      <c r="G82" s="24"/>
      <c r="H82" s="24"/>
      <c r="I82" s="17"/>
      <c r="J82" s="17"/>
      <c r="K82" s="15"/>
    </row>
    <row r="83" spans="1:11" s="49" customFormat="1" x14ac:dyDescent="0.3">
      <c r="A83" s="45"/>
      <c r="B83" s="46"/>
      <c r="C83" s="46"/>
      <c r="D83" s="45"/>
      <c r="E83" s="47"/>
      <c r="F83" s="47"/>
      <c r="G83" s="47"/>
      <c r="H83" s="47"/>
      <c r="I83" s="18"/>
      <c r="J83" s="18"/>
      <c r="K83" s="45"/>
    </row>
    <row r="84" spans="1:11" s="49" customFormat="1" x14ac:dyDescent="0.3">
      <c r="A84" s="15">
        <v>15</v>
      </c>
      <c r="B84" s="16" t="s">
        <v>1067</v>
      </c>
      <c r="C84" s="9" t="s">
        <v>253</v>
      </c>
      <c r="D84" s="15" t="s">
        <v>992</v>
      </c>
      <c r="E84" s="24">
        <v>1000000</v>
      </c>
      <c r="F84" s="24">
        <v>1000000</v>
      </c>
      <c r="G84" s="24">
        <v>1000000</v>
      </c>
      <c r="H84" s="24">
        <v>1000000</v>
      </c>
      <c r="I84" s="17" t="s">
        <v>1068</v>
      </c>
      <c r="J84" s="17" t="s">
        <v>1003</v>
      </c>
      <c r="K84" s="15" t="s">
        <v>21</v>
      </c>
    </row>
    <row r="85" spans="1:11" s="49" customFormat="1" x14ac:dyDescent="0.3">
      <c r="A85" s="15"/>
      <c r="B85" s="16"/>
      <c r="C85" s="9" t="s">
        <v>991</v>
      </c>
      <c r="D85" s="15" t="s">
        <v>164</v>
      </c>
      <c r="E85" s="24"/>
      <c r="F85" s="24"/>
      <c r="G85" s="24"/>
      <c r="H85" s="24"/>
      <c r="I85" s="17" t="s">
        <v>1069</v>
      </c>
      <c r="J85" s="17" t="s">
        <v>1012</v>
      </c>
      <c r="K85" s="15"/>
    </row>
    <row r="86" spans="1:11" s="49" customFormat="1" x14ac:dyDescent="0.3">
      <c r="A86" s="15"/>
      <c r="B86" s="16"/>
      <c r="C86" s="9" t="s">
        <v>251</v>
      </c>
      <c r="D86" s="15"/>
      <c r="E86" s="24"/>
      <c r="F86" s="24"/>
      <c r="G86" s="24"/>
      <c r="H86" s="24"/>
      <c r="I86" s="17"/>
      <c r="J86" s="17" t="s">
        <v>1072</v>
      </c>
      <c r="K86" s="15"/>
    </row>
    <row r="87" spans="1:11" s="49" customFormat="1" x14ac:dyDescent="0.3">
      <c r="A87" s="15"/>
      <c r="B87" s="16"/>
      <c r="C87" s="9"/>
      <c r="D87" s="15"/>
      <c r="E87" s="24"/>
      <c r="F87" s="24"/>
      <c r="G87" s="24"/>
      <c r="H87" s="24"/>
      <c r="I87" s="17"/>
      <c r="J87" s="17" t="s">
        <v>1015</v>
      </c>
      <c r="K87" s="15"/>
    </row>
    <row r="88" spans="1:11" s="49" customFormat="1" x14ac:dyDescent="0.3">
      <c r="A88" s="45"/>
      <c r="B88" s="46"/>
      <c r="C88" s="46"/>
      <c r="D88" s="45"/>
      <c r="E88" s="47"/>
      <c r="F88" s="47"/>
      <c r="G88" s="47"/>
      <c r="H88" s="47"/>
      <c r="I88" s="18"/>
      <c r="J88" s="18"/>
      <c r="K88" s="45"/>
    </row>
    <row r="89" spans="1:11" s="49" customFormat="1" x14ac:dyDescent="0.3">
      <c r="A89" s="264">
        <v>16</v>
      </c>
      <c r="B89" s="13" t="s">
        <v>1016</v>
      </c>
      <c r="C89" s="7" t="s">
        <v>1017</v>
      </c>
      <c r="D89" s="264" t="s">
        <v>1018</v>
      </c>
      <c r="E89" s="23">
        <v>1000000</v>
      </c>
      <c r="F89" s="23">
        <v>1000000</v>
      </c>
      <c r="G89" s="23">
        <v>1000000</v>
      </c>
      <c r="H89" s="23">
        <v>1000000</v>
      </c>
      <c r="I89" s="317" t="s">
        <v>1019</v>
      </c>
      <c r="J89" s="315" t="s">
        <v>1029</v>
      </c>
      <c r="K89" s="264" t="s">
        <v>21</v>
      </c>
    </row>
    <row r="90" spans="1:11" s="49" customFormat="1" x14ac:dyDescent="0.3">
      <c r="A90" s="15"/>
      <c r="B90" s="16" t="s">
        <v>1028</v>
      </c>
      <c r="C90" s="9" t="s">
        <v>1032</v>
      </c>
      <c r="D90" s="15" t="s">
        <v>946</v>
      </c>
      <c r="E90" s="24"/>
      <c r="F90" s="24"/>
      <c r="G90" s="24"/>
      <c r="H90" s="24"/>
      <c r="I90" s="318" t="s">
        <v>1010</v>
      </c>
      <c r="J90" s="16" t="s">
        <v>1030</v>
      </c>
      <c r="K90" s="15"/>
    </row>
    <row r="91" spans="1:11" s="49" customFormat="1" x14ac:dyDescent="0.3">
      <c r="A91" s="15"/>
      <c r="B91" s="16"/>
      <c r="C91" s="9" t="s">
        <v>1033</v>
      </c>
      <c r="D91" s="15"/>
      <c r="E91" s="24"/>
      <c r="F91" s="24"/>
      <c r="G91" s="24"/>
      <c r="H91" s="24"/>
      <c r="I91" s="318"/>
      <c r="J91" s="10" t="s">
        <v>1031</v>
      </c>
      <c r="K91" s="15"/>
    </row>
    <row r="92" spans="1:11" s="49" customFormat="1" x14ac:dyDescent="0.3">
      <c r="A92" s="15"/>
      <c r="B92" s="16"/>
      <c r="C92" s="16"/>
      <c r="D92" s="15"/>
      <c r="E92" s="24"/>
      <c r="F92" s="24"/>
      <c r="G92" s="24"/>
      <c r="H92" s="24"/>
      <c r="I92" s="318"/>
      <c r="J92" s="10" t="s">
        <v>1020</v>
      </c>
      <c r="K92" s="15"/>
    </row>
    <row r="93" spans="1:11" s="49" customFormat="1" x14ac:dyDescent="0.3">
      <c r="A93" s="45"/>
      <c r="B93" s="46"/>
      <c r="C93" s="46"/>
      <c r="D93" s="45"/>
      <c r="E93" s="47"/>
      <c r="F93" s="47"/>
      <c r="G93" s="47"/>
      <c r="H93" s="47"/>
      <c r="I93" s="319"/>
      <c r="J93" s="316"/>
      <c r="K93" s="45"/>
    </row>
    <row r="94" spans="1:11" x14ac:dyDescent="0.3">
      <c r="A94" s="264">
        <v>17</v>
      </c>
      <c r="B94" s="13" t="s">
        <v>1021</v>
      </c>
      <c r="C94" s="13" t="s">
        <v>1026</v>
      </c>
      <c r="D94" s="264" t="s">
        <v>1024</v>
      </c>
      <c r="E94" s="23">
        <v>2000000</v>
      </c>
      <c r="F94" s="23">
        <v>2000000</v>
      </c>
      <c r="G94" s="23">
        <v>2000000</v>
      </c>
      <c r="H94" s="23">
        <v>2000000</v>
      </c>
      <c r="I94" s="14" t="s">
        <v>1066</v>
      </c>
      <c r="J94" s="13" t="s">
        <v>1065</v>
      </c>
      <c r="K94" s="264" t="s">
        <v>21</v>
      </c>
    </row>
    <row r="95" spans="1:11" x14ac:dyDescent="0.3">
      <c r="A95" s="15"/>
      <c r="B95" s="16" t="s">
        <v>1022</v>
      </c>
      <c r="C95" s="16" t="s">
        <v>1027</v>
      </c>
      <c r="D95" s="15" t="s">
        <v>1025</v>
      </c>
      <c r="E95" s="24"/>
      <c r="F95" s="24"/>
      <c r="G95" s="24"/>
      <c r="H95" s="24"/>
      <c r="I95" s="17" t="s">
        <v>1064</v>
      </c>
      <c r="J95" s="16" t="s">
        <v>1063</v>
      </c>
      <c r="K95" s="15"/>
    </row>
    <row r="96" spans="1:11" x14ac:dyDescent="0.3">
      <c r="A96" s="15"/>
      <c r="B96" s="16" t="s">
        <v>476</v>
      </c>
      <c r="C96" s="16" t="s">
        <v>1023</v>
      </c>
      <c r="D96" s="15" t="s">
        <v>946</v>
      </c>
      <c r="E96" s="24"/>
      <c r="F96" s="24"/>
      <c r="G96" s="24"/>
      <c r="H96" s="24"/>
      <c r="I96" s="17"/>
      <c r="J96" s="16" t="s">
        <v>1064</v>
      </c>
      <c r="K96" s="15"/>
    </row>
    <row r="97" spans="1:11" x14ac:dyDescent="0.3">
      <c r="A97" s="45"/>
      <c r="B97" s="46"/>
      <c r="C97" s="46"/>
      <c r="D97" s="45"/>
      <c r="E97" s="47"/>
      <c r="F97" s="47"/>
      <c r="G97" s="47"/>
      <c r="H97" s="47"/>
      <c r="I97" s="18"/>
      <c r="J97" s="18"/>
      <c r="K97" s="45"/>
    </row>
    <row r="98" spans="1:11" x14ac:dyDescent="0.3">
      <c r="A98" s="264">
        <v>18</v>
      </c>
      <c r="B98" s="13" t="s">
        <v>1004</v>
      </c>
      <c r="C98" s="13" t="s">
        <v>1056</v>
      </c>
      <c r="D98" s="264" t="s">
        <v>1057</v>
      </c>
      <c r="E98" s="23">
        <v>2000000</v>
      </c>
      <c r="F98" s="23">
        <v>2000000</v>
      </c>
      <c r="G98" s="23">
        <v>2000000</v>
      </c>
      <c r="H98" s="23">
        <v>2000000</v>
      </c>
      <c r="I98" s="14" t="s">
        <v>1054</v>
      </c>
      <c r="J98" s="14" t="s">
        <v>1061</v>
      </c>
      <c r="K98" s="264" t="s">
        <v>21</v>
      </c>
    </row>
    <row r="99" spans="1:11" x14ac:dyDescent="0.3">
      <c r="A99" s="15"/>
      <c r="B99" s="16" t="s">
        <v>1054</v>
      </c>
      <c r="C99" s="16" t="s">
        <v>1058</v>
      </c>
      <c r="D99" s="15" t="s">
        <v>8</v>
      </c>
      <c r="E99" s="24"/>
      <c r="F99" s="24"/>
      <c r="G99" s="24"/>
      <c r="H99" s="24"/>
      <c r="I99" s="17" t="s">
        <v>1154</v>
      </c>
      <c r="J99" s="17" t="s">
        <v>1062</v>
      </c>
      <c r="K99" s="15"/>
    </row>
    <row r="100" spans="1:11" x14ac:dyDescent="0.3">
      <c r="A100" s="15"/>
      <c r="B100" s="16" t="s">
        <v>1055</v>
      </c>
      <c r="C100" s="16" t="s">
        <v>1059</v>
      </c>
      <c r="D100" s="15"/>
      <c r="E100" s="24"/>
      <c r="F100" s="24"/>
      <c r="G100" s="24"/>
      <c r="H100" s="24"/>
      <c r="I100" s="17" t="s">
        <v>1155</v>
      </c>
      <c r="J100" s="17"/>
      <c r="K100" s="15"/>
    </row>
    <row r="101" spans="1:11" x14ac:dyDescent="0.3">
      <c r="A101" s="15"/>
      <c r="B101" s="16"/>
      <c r="C101" s="16" t="s">
        <v>1060</v>
      </c>
      <c r="D101" s="15"/>
      <c r="E101" s="24"/>
      <c r="F101" s="24"/>
      <c r="G101" s="24"/>
      <c r="H101" s="24"/>
      <c r="I101" s="17" t="s">
        <v>1060</v>
      </c>
      <c r="J101" s="17"/>
      <c r="K101" s="15"/>
    </row>
    <row r="102" spans="1:11" x14ac:dyDescent="0.3">
      <c r="A102" s="45"/>
      <c r="B102" s="46"/>
      <c r="C102" s="46"/>
      <c r="D102" s="45"/>
      <c r="E102" s="47"/>
      <c r="F102" s="47"/>
      <c r="G102" s="47"/>
      <c r="H102" s="47"/>
      <c r="I102" s="18"/>
      <c r="J102" s="18"/>
      <c r="K102" s="45"/>
    </row>
    <row r="103" spans="1:11" s="49" customFormat="1" x14ac:dyDescent="0.3">
      <c r="A103" s="84"/>
      <c r="D103" s="84"/>
      <c r="E103" s="143"/>
      <c r="F103" s="143"/>
      <c r="G103" s="143"/>
      <c r="H103" s="143"/>
      <c r="I103" s="145"/>
      <c r="J103" s="145"/>
      <c r="K103" s="84"/>
    </row>
    <row r="104" spans="1:11" x14ac:dyDescent="0.3">
      <c r="A104" s="264">
        <v>19</v>
      </c>
      <c r="B104" s="13" t="s">
        <v>1004</v>
      </c>
      <c r="C104" s="13" t="s">
        <v>1048</v>
      </c>
      <c r="D104" s="14" t="s">
        <v>1005</v>
      </c>
      <c r="E104" s="23">
        <v>2000000</v>
      </c>
      <c r="F104" s="23">
        <v>2000000</v>
      </c>
      <c r="G104" s="23">
        <v>2000000</v>
      </c>
      <c r="H104" s="23">
        <v>2000000</v>
      </c>
      <c r="I104" s="14" t="s">
        <v>1009</v>
      </c>
      <c r="J104" s="14" t="s">
        <v>1007</v>
      </c>
      <c r="K104" s="264" t="s">
        <v>21</v>
      </c>
    </row>
    <row r="105" spans="1:11" x14ac:dyDescent="0.3">
      <c r="A105" s="15"/>
      <c r="B105" s="16" t="s">
        <v>1006</v>
      </c>
      <c r="C105" s="16" t="s">
        <v>1049</v>
      </c>
      <c r="D105" s="17" t="s">
        <v>1047</v>
      </c>
      <c r="E105" s="24"/>
      <c r="F105" s="24"/>
      <c r="G105" s="24"/>
      <c r="H105" s="24"/>
      <c r="I105" s="17" t="s">
        <v>1432</v>
      </c>
      <c r="J105" s="17" t="s">
        <v>1008</v>
      </c>
      <c r="K105" s="15"/>
    </row>
    <row r="106" spans="1:11" x14ac:dyDescent="0.3">
      <c r="A106" s="15"/>
      <c r="B106" s="16" t="s">
        <v>476</v>
      </c>
      <c r="C106" s="16" t="s">
        <v>1050</v>
      </c>
      <c r="D106" s="17" t="s">
        <v>1084</v>
      </c>
      <c r="E106" s="24"/>
      <c r="F106" s="24"/>
      <c r="G106" s="24"/>
      <c r="H106" s="24"/>
      <c r="I106" s="17" t="s">
        <v>654</v>
      </c>
      <c r="J106" s="17" t="s">
        <v>1046</v>
      </c>
      <c r="K106" s="15"/>
    </row>
    <row r="107" spans="1:11" x14ac:dyDescent="0.3">
      <c r="A107" s="15"/>
      <c r="B107" s="16"/>
      <c r="C107" s="16" t="s">
        <v>644</v>
      </c>
      <c r="D107" s="17" t="s">
        <v>1051</v>
      </c>
      <c r="E107" s="24"/>
      <c r="F107" s="24"/>
      <c r="G107" s="24"/>
      <c r="H107" s="24"/>
      <c r="I107" s="17"/>
      <c r="J107" s="17" t="s">
        <v>1053</v>
      </c>
      <c r="K107" s="15"/>
    </row>
    <row r="108" spans="1:11" x14ac:dyDescent="0.3">
      <c r="A108" s="15"/>
      <c r="B108" s="16"/>
      <c r="C108" s="16"/>
      <c r="D108" s="17" t="s">
        <v>1052</v>
      </c>
      <c r="E108" s="24"/>
      <c r="F108" s="24"/>
      <c r="G108" s="24"/>
      <c r="H108" s="24"/>
      <c r="I108" s="17"/>
      <c r="J108" s="17" t="s">
        <v>1010</v>
      </c>
      <c r="K108" s="15"/>
    </row>
    <row r="109" spans="1:11" x14ac:dyDescent="0.3">
      <c r="A109" s="15"/>
      <c r="B109" s="16"/>
      <c r="C109" s="16"/>
      <c r="D109" s="15" t="s">
        <v>130</v>
      </c>
      <c r="E109" s="24"/>
      <c r="F109" s="24"/>
      <c r="G109" s="24"/>
      <c r="H109" s="24"/>
      <c r="I109" s="17"/>
      <c r="J109" s="17"/>
      <c r="K109" s="15"/>
    </row>
    <row r="110" spans="1:11" x14ac:dyDescent="0.3">
      <c r="A110" s="108">
        <v>20</v>
      </c>
      <c r="B110" s="212" t="s">
        <v>22</v>
      </c>
      <c r="C110" s="197" t="s">
        <v>262</v>
      </c>
      <c r="D110" s="108" t="s">
        <v>1143</v>
      </c>
      <c r="E110" s="3">
        <v>1000000</v>
      </c>
      <c r="F110" s="126">
        <v>0</v>
      </c>
      <c r="G110" s="126">
        <v>0</v>
      </c>
      <c r="H110" s="126">
        <v>0</v>
      </c>
      <c r="I110" s="108" t="s">
        <v>277</v>
      </c>
      <c r="J110" s="11" t="s">
        <v>1152</v>
      </c>
      <c r="K110" s="264" t="s">
        <v>21</v>
      </c>
    </row>
    <row r="111" spans="1:11" x14ac:dyDescent="0.3">
      <c r="A111" s="111"/>
      <c r="B111" s="181" t="s">
        <v>1146</v>
      </c>
      <c r="C111" s="198" t="s">
        <v>907</v>
      </c>
      <c r="D111" s="111" t="s">
        <v>277</v>
      </c>
      <c r="E111" s="360" t="s">
        <v>1157</v>
      </c>
      <c r="F111" s="357"/>
      <c r="G111" s="357"/>
      <c r="H111" s="357"/>
      <c r="I111" s="111" t="s">
        <v>1145</v>
      </c>
      <c r="J111" s="12" t="s">
        <v>1144</v>
      </c>
      <c r="K111" s="111"/>
    </row>
    <row r="112" spans="1:11" x14ac:dyDescent="0.3">
      <c r="A112" s="111"/>
      <c r="B112" s="359" t="s">
        <v>1148</v>
      </c>
      <c r="C112" s="198" t="s">
        <v>908</v>
      </c>
      <c r="D112" s="111" t="s">
        <v>1307</v>
      </c>
      <c r="E112" s="360" t="s">
        <v>1265</v>
      </c>
      <c r="F112" s="357"/>
      <c r="G112" s="357"/>
      <c r="H112" s="357"/>
      <c r="I112" s="111"/>
      <c r="J112" s="12" t="s">
        <v>1153</v>
      </c>
      <c r="K112" s="111"/>
    </row>
    <row r="113" spans="1:11" x14ac:dyDescent="0.3">
      <c r="A113" s="111"/>
      <c r="B113" s="9" t="s">
        <v>440</v>
      </c>
      <c r="C113" s="16" t="s">
        <v>23</v>
      </c>
      <c r="D113" s="111" t="s">
        <v>1317</v>
      </c>
      <c r="E113" s="360" t="s">
        <v>1266</v>
      </c>
      <c r="F113" s="357"/>
      <c r="G113" s="357"/>
      <c r="H113" s="357"/>
      <c r="I113" s="111"/>
      <c r="J113" s="12" t="s">
        <v>1149</v>
      </c>
      <c r="K113" s="111"/>
    </row>
    <row r="114" spans="1:11" x14ac:dyDescent="0.3">
      <c r="A114" s="111"/>
      <c r="B114" s="9" t="s">
        <v>441</v>
      </c>
      <c r="C114" s="12"/>
      <c r="D114" s="111" t="s">
        <v>1147</v>
      </c>
      <c r="E114" s="360" t="s">
        <v>1158</v>
      </c>
      <c r="F114" s="357"/>
      <c r="G114" s="357"/>
      <c r="H114" s="357"/>
      <c r="I114" s="111"/>
      <c r="J114" s="17"/>
      <c r="K114" s="111"/>
    </row>
    <row r="115" spans="1:11" x14ac:dyDescent="0.3">
      <c r="A115" s="111"/>
      <c r="B115" s="113"/>
      <c r="C115" s="12"/>
      <c r="D115" s="111" t="s">
        <v>1150</v>
      </c>
      <c r="E115" s="358"/>
      <c r="F115" s="357"/>
      <c r="G115" s="357"/>
      <c r="H115" s="357"/>
      <c r="I115" s="111"/>
      <c r="J115" s="113"/>
      <c r="K115" s="111"/>
    </row>
    <row r="116" spans="1:11" x14ac:dyDescent="0.3">
      <c r="A116" s="111"/>
      <c r="B116" s="113"/>
      <c r="C116" s="12"/>
      <c r="D116" s="111" t="s">
        <v>26</v>
      </c>
      <c r="E116" s="358"/>
      <c r="F116" s="357"/>
      <c r="G116" s="357"/>
      <c r="H116" s="357"/>
      <c r="I116" s="111"/>
      <c r="J116" s="113"/>
      <c r="K116" s="111"/>
    </row>
    <row r="117" spans="1:11" x14ac:dyDescent="0.3">
      <c r="A117" s="111"/>
      <c r="B117" s="113"/>
      <c r="C117" s="12"/>
      <c r="D117" s="111" t="s">
        <v>1151</v>
      </c>
      <c r="E117" s="358"/>
      <c r="F117" s="357"/>
      <c r="G117" s="357"/>
      <c r="H117" s="357"/>
      <c r="I117" s="111"/>
      <c r="J117" s="113"/>
      <c r="K117" s="111"/>
    </row>
    <row r="118" spans="1:11" s="103" customFormat="1" ht="21.95" customHeight="1" x14ac:dyDescent="0.3">
      <c r="A118" s="108">
        <v>21</v>
      </c>
      <c r="B118" s="212" t="s">
        <v>1306</v>
      </c>
      <c r="C118" s="197" t="s">
        <v>262</v>
      </c>
      <c r="D118" s="108" t="s">
        <v>1309</v>
      </c>
      <c r="E118" s="3">
        <v>2000000</v>
      </c>
      <c r="F118" s="126">
        <v>0</v>
      </c>
      <c r="G118" s="126">
        <v>0</v>
      </c>
      <c r="H118" s="126">
        <v>0</v>
      </c>
      <c r="I118" s="108" t="s">
        <v>277</v>
      </c>
      <c r="J118" s="11" t="s">
        <v>1316</v>
      </c>
      <c r="K118" s="264" t="s">
        <v>21</v>
      </c>
    </row>
    <row r="119" spans="1:11" s="103" customFormat="1" ht="21.95" customHeight="1" x14ac:dyDescent="0.3">
      <c r="A119" s="111"/>
      <c r="B119" s="181" t="s">
        <v>1308</v>
      </c>
      <c r="C119" s="198" t="s">
        <v>907</v>
      </c>
      <c r="D119" s="111" t="s">
        <v>1308</v>
      </c>
      <c r="E119" s="360" t="s">
        <v>1162</v>
      </c>
      <c r="F119" s="357"/>
      <c r="G119" s="357"/>
      <c r="H119" s="357"/>
      <c r="I119" s="111" t="s">
        <v>1315</v>
      </c>
      <c r="J119" s="12" t="s">
        <v>1144</v>
      </c>
      <c r="K119" s="111"/>
    </row>
    <row r="120" spans="1:11" s="103" customFormat="1" ht="21.95" customHeight="1" x14ac:dyDescent="0.3">
      <c r="A120" s="111"/>
      <c r="B120" s="9" t="s">
        <v>440</v>
      </c>
      <c r="C120" s="198" t="s">
        <v>908</v>
      </c>
      <c r="D120" s="111" t="s">
        <v>1147</v>
      </c>
      <c r="E120" s="360" t="s">
        <v>1312</v>
      </c>
      <c r="F120" s="357"/>
      <c r="G120" s="357"/>
      <c r="H120" s="357"/>
      <c r="I120" s="111"/>
      <c r="J120" s="12"/>
      <c r="K120" s="111"/>
    </row>
    <row r="121" spans="1:11" s="103" customFormat="1" ht="21.95" customHeight="1" x14ac:dyDescent="0.3">
      <c r="A121" s="111"/>
      <c r="B121" s="181"/>
      <c r="C121" s="16" t="s">
        <v>23</v>
      </c>
      <c r="D121" s="111" t="s">
        <v>1310</v>
      </c>
      <c r="E121" s="360" t="s">
        <v>1313</v>
      </c>
      <c r="F121" s="357"/>
      <c r="G121" s="357"/>
      <c r="H121" s="357"/>
      <c r="I121" s="111"/>
      <c r="J121" s="12"/>
      <c r="K121" s="111"/>
    </row>
    <row r="122" spans="1:11" s="103" customFormat="1" ht="21.95" customHeight="1" x14ac:dyDescent="0.3">
      <c r="A122" s="111"/>
      <c r="B122" s="181"/>
      <c r="C122" s="12"/>
      <c r="D122" s="111" t="s">
        <v>1311</v>
      </c>
      <c r="E122" s="360" t="s">
        <v>1314</v>
      </c>
      <c r="F122" s="357"/>
      <c r="G122" s="357"/>
      <c r="H122" s="357"/>
      <c r="I122" s="111"/>
      <c r="J122" s="17"/>
      <c r="K122" s="111"/>
    </row>
    <row r="123" spans="1:11" s="103" customFormat="1" ht="21.95" customHeight="1" x14ac:dyDescent="0.3">
      <c r="A123" s="114"/>
      <c r="B123" s="115"/>
      <c r="C123" s="2"/>
      <c r="D123" s="114"/>
      <c r="E123" s="371"/>
      <c r="F123" s="372"/>
      <c r="G123" s="372"/>
      <c r="H123" s="372"/>
      <c r="I123" s="114"/>
      <c r="J123" s="115"/>
      <c r="K123" s="114"/>
    </row>
    <row r="124" spans="1:11" s="103" customFormat="1" ht="21.95" customHeight="1" x14ac:dyDescent="0.3">
      <c r="A124" s="264">
        <v>22</v>
      </c>
      <c r="B124" s="13" t="s">
        <v>20</v>
      </c>
      <c r="C124" s="197" t="s">
        <v>262</v>
      </c>
      <c r="D124" s="264" t="s">
        <v>263</v>
      </c>
      <c r="E124" s="23">
        <v>2700000</v>
      </c>
      <c r="F124" s="23">
        <v>0</v>
      </c>
      <c r="G124" s="23">
        <v>0</v>
      </c>
      <c r="H124" s="23">
        <v>0</v>
      </c>
      <c r="I124" s="264" t="s">
        <v>259</v>
      </c>
      <c r="J124" s="97" t="s">
        <v>739</v>
      </c>
      <c r="K124" s="264" t="s">
        <v>21</v>
      </c>
    </row>
    <row r="125" spans="1:11" s="103" customFormat="1" ht="21.95" customHeight="1" x14ac:dyDescent="0.3">
      <c r="A125" s="15"/>
      <c r="B125" s="16" t="s">
        <v>1431</v>
      </c>
      <c r="C125" s="198" t="s">
        <v>907</v>
      </c>
      <c r="D125" s="15" t="s">
        <v>1430</v>
      </c>
      <c r="E125" s="360" t="s">
        <v>1429</v>
      </c>
      <c r="F125" s="24"/>
      <c r="G125" s="42"/>
      <c r="H125" s="42"/>
      <c r="I125" s="15" t="s">
        <v>260</v>
      </c>
      <c r="J125" s="17" t="s">
        <v>740</v>
      </c>
      <c r="K125" s="15"/>
    </row>
    <row r="126" spans="1:11" s="103" customFormat="1" ht="21.95" customHeight="1" x14ac:dyDescent="0.3">
      <c r="A126" s="15"/>
      <c r="B126" s="9" t="s">
        <v>438</v>
      </c>
      <c r="C126" s="198" t="s">
        <v>908</v>
      </c>
      <c r="D126" s="15" t="s">
        <v>26</v>
      </c>
      <c r="E126" s="360" t="s">
        <v>1428</v>
      </c>
      <c r="F126" s="24"/>
      <c r="G126" s="24"/>
      <c r="H126" s="24"/>
      <c r="I126" s="15" t="s">
        <v>76</v>
      </c>
      <c r="J126" s="265" t="s">
        <v>741</v>
      </c>
      <c r="K126" s="15"/>
    </row>
    <row r="127" spans="1:11" s="103" customFormat="1" ht="21.95" customHeight="1" x14ac:dyDescent="0.3">
      <c r="A127" s="160"/>
      <c r="B127" s="46"/>
      <c r="C127" s="46" t="s">
        <v>23</v>
      </c>
      <c r="D127" s="45"/>
      <c r="E127" s="363" t="s">
        <v>1427</v>
      </c>
      <c r="F127" s="47"/>
      <c r="G127" s="47"/>
      <c r="H127" s="47"/>
      <c r="I127" s="45"/>
      <c r="J127" s="18" t="s">
        <v>743</v>
      </c>
      <c r="K127" s="46"/>
    </row>
    <row r="128" spans="1:11" s="103" customFormat="1" ht="21.95" customHeight="1" x14ac:dyDescent="0.3">
      <c r="A128" s="264">
        <v>23</v>
      </c>
      <c r="B128" s="13" t="s">
        <v>22</v>
      </c>
      <c r="C128" s="197" t="s">
        <v>1436</v>
      </c>
      <c r="D128" s="264" t="s">
        <v>1437</v>
      </c>
      <c r="E128" s="23">
        <v>500000</v>
      </c>
      <c r="F128" s="23">
        <v>0</v>
      </c>
      <c r="G128" s="23">
        <v>0</v>
      </c>
      <c r="H128" s="23">
        <v>0</v>
      </c>
      <c r="I128" s="264" t="s">
        <v>1441</v>
      </c>
      <c r="J128" s="97" t="s">
        <v>1434</v>
      </c>
      <c r="K128" s="264" t="s">
        <v>21</v>
      </c>
    </row>
    <row r="129" spans="1:14" s="33" customFormat="1" x14ac:dyDescent="0.3">
      <c r="A129" s="15"/>
      <c r="B129" s="16" t="s">
        <v>1434</v>
      </c>
      <c r="C129" s="198" t="s">
        <v>1438</v>
      </c>
      <c r="D129" s="15" t="s">
        <v>1438</v>
      </c>
      <c r="E129" s="360"/>
      <c r="F129" s="24"/>
      <c r="G129" s="42"/>
      <c r="H129" s="42"/>
      <c r="I129" s="15" t="s">
        <v>34</v>
      </c>
      <c r="J129" s="17" t="s">
        <v>1444</v>
      </c>
      <c r="K129" s="15"/>
    </row>
    <row r="130" spans="1:14" s="33" customFormat="1" x14ac:dyDescent="0.3">
      <c r="A130" s="15"/>
      <c r="B130" s="9" t="s">
        <v>706</v>
      </c>
      <c r="C130" s="198" t="s">
        <v>1439</v>
      </c>
      <c r="D130" s="15" t="s">
        <v>106</v>
      </c>
      <c r="E130" s="360"/>
      <c r="F130" s="24"/>
      <c r="G130" s="24"/>
      <c r="H130" s="24"/>
      <c r="I130" s="15" t="s">
        <v>1442</v>
      </c>
      <c r="J130" s="265" t="s">
        <v>1445</v>
      </c>
      <c r="K130" s="15"/>
    </row>
    <row r="131" spans="1:14" s="33" customFormat="1" x14ac:dyDescent="0.3">
      <c r="A131" s="156"/>
      <c r="B131" s="9"/>
      <c r="C131" s="16" t="s">
        <v>1440</v>
      </c>
      <c r="D131" s="15"/>
      <c r="E131" s="360"/>
      <c r="F131" s="24"/>
      <c r="G131" s="24"/>
      <c r="H131" s="24"/>
      <c r="I131" s="15" t="s">
        <v>1443</v>
      </c>
      <c r="J131" s="17" t="s">
        <v>9</v>
      </c>
      <c r="K131" s="16"/>
    </row>
    <row r="132" spans="1:14" s="33" customFormat="1" x14ac:dyDescent="0.3">
      <c r="A132" s="156"/>
      <c r="B132" s="9"/>
      <c r="C132" s="16"/>
      <c r="D132" s="15"/>
      <c r="E132" s="360"/>
      <c r="F132" s="24"/>
      <c r="G132" s="24"/>
      <c r="H132" s="24"/>
      <c r="I132" s="15" t="s">
        <v>106</v>
      </c>
      <c r="J132" s="17"/>
      <c r="K132" s="16"/>
    </row>
    <row r="133" spans="1:14" s="33" customFormat="1" x14ac:dyDescent="0.3">
      <c r="A133" s="160"/>
      <c r="B133" s="51"/>
      <c r="C133" s="46"/>
      <c r="D133" s="45"/>
      <c r="E133" s="396"/>
      <c r="F133" s="396"/>
      <c r="G133" s="396"/>
      <c r="H133" s="396"/>
      <c r="I133" s="45"/>
      <c r="J133" s="18"/>
      <c r="K133" s="46"/>
    </row>
    <row r="134" spans="1:14" s="117" customFormat="1" ht="21" customHeight="1" x14ac:dyDescent="0.3">
      <c r="A134" s="400" t="s">
        <v>1435</v>
      </c>
      <c r="B134" s="401"/>
      <c r="C134" s="327" t="s">
        <v>1092</v>
      </c>
      <c r="D134" s="327" t="s">
        <v>1092</v>
      </c>
      <c r="E134" s="338">
        <f>SUM(E14+E19+E24+E29+E34+E40+E45+E49+E54+E59+E64+E69+E74+E79+E84+E89+E94+E98+E104+E110+E118+E124+E128)</f>
        <v>31160000</v>
      </c>
      <c r="F134" s="338">
        <f t="shared" ref="F134:H134" si="0">SUM(F14+F19+F24+F29+F34+F40+F45+F49+F54+F59+F64+F69+F74+F79+F84+F89+F94+F98+F104+F110+F118+F124+F128)</f>
        <v>10200000</v>
      </c>
      <c r="G134" s="338">
        <f t="shared" si="0"/>
        <v>10200000</v>
      </c>
      <c r="H134" s="338">
        <f t="shared" si="0"/>
        <v>10200000</v>
      </c>
      <c r="I134" s="327" t="s">
        <v>1092</v>
      </c>
      <c r="J134" s="327" t="s">
        <v>1092</v>
      </c>
      <c r="K134" s="327"/>
      <c r="L134" s="169"/>
      <c r="M134" s="169"/>
      <c r="N134" s="169"/>
    </row>
    <row r="135" spans="1:14" s="117" customFormat="1" ht="21" customHeight="1" x14ac:dyDescent="0.3">
      <c r="A135" s="33"/>
      <c r="B135" s="33"/>
      <c r="C135" s="33"/>
      <c r="D135" s="33"/>
      <c r="E135" s="395"/>
      <c r="F135" s="395"/>
      <c r="G135" s="395"/>
      <c r="H135" s="395"/>
      <c r="I135" s="33"/>
      <c r="J135" s="33"/>
      <c r="K135" s="33"/>
      <c r="L135" s="169"/>
      <c r="M135" s="169"/>
      <c r="N135" s="169"/>
    </row>
  </sheetData>
  <mergeCells count="11">
    <mergeCell ref="A134:B134"/>
    <mergeCell ref="J1:K1"/>
    <mergeCell ref="E11:H11"/>
    <mergeCell ref="A2:K2"/>
    <mergeCell ref="A3:K3"/>
    <mergeCell ref="A5:K5"/>
    <mergeCell ref="A8:K8"/>
    <mergeCell ref="A9:K9"/>
    <mergeCell ref="A6:K6"/>
    <mergeCell ref="A7:K7"/>
    <mergeCell ref="A4:K4"/>
  </mergeCells>
  <pageMargins left="0.19685039370078741" right="0.19685039370078741" top="0.74803149606299213" bottom="0.19685039370078741" header="0.31496062992125984" footer="0.19685039370078741"/>
  <pageSetup paperSize="9" scale="90" firstPageNumber="47" fitToWidth="0" fitToHeight="0" orientation="landscape" horizontalDpi="200" verticalDpi="200" r:id="rId1"/>
  <headerFooter>
    <oddFooter>&amp;L&amp;"TH SarabunIT๙,Regular"&amp;16แผนพัฒนาท้องถิ่นสี่ปี (พ.ศ.๒๕61 - ๒๕๖4) เทศบาลตำบลเพชรพะงัน</oddFooter>
    <evenFooter>&amp;C50</evenFooter>
    <firstFooter>&amp;C47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0"/>
  <sheetViews>
    <sheetView topLeftCell="A3" workbookViewId="0">
      <selection activeCell="C23" sqref="C23"/>
    </sheetView>
  </sheetViews>
  <sheetFormatPr defaultRowHeight="20.100000000000001" customHeight="1" x14ac:dyDescent="0.3"/>
  <cols>
    <col min="1" max="1" width="3.125" style="44" customWidth="1"/>
    <col min="2" max="2" width="20.625" style="44" customWidth="1"/>
    <col min="3" max="3" width="26.625" style="44" customWidth="1"/>
    <col min="4" max="4" width="20.625" style="80" customWidth="1"/>
    <col min="5" max="8" width="9.625" style="70" customWidth="1"/>
    <col min="9" max="9" width="10.625" style="70" customWidth="1"/>
    <col min="10" max="10" width="19.625" style="44" customWidth="1"/>
    <col min="11" max="11" width="9.625" style="44" customWidth="1"/>
    <col min="12" max="16384" width="9" style="44"/>
  </cols>
  <sheetData>
    <row r="1" spans="1:11" ht="20.100000000000001" customHeight="1" x14ac:dyDescent="0.3">
      <c r="A1" s="70"/>
      <c r="D1" s="70"/>
      <c r="E1" s="139"/>
      <c r="F1" s="139"/>
      <c r="G1" s="139"/>
      <c r="H1" s="139"/>
      <c r="J1" s="402" t="s">
        <v>1142</v>
      </c>
      <c r="K1" s="402"/>
    </row>
    <row r="2" spans="1:11" ht="20.10000000000000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1" ht="20.10000000000000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1" ht="20.10000000000000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1" ht="20.10000000000000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1" s="34" customFormat="1" ht="20.100000000000001" customHeight="1" x14ac:dyDescent="0.3">
      <c r="A6" s="405" t="s">
        <v>1449</v>
      </c>
      <c r="B6" s="405"/>
      <c r="C6" s="405"/>
      <c r="D6" s="405"/>
      <c r="E6" s="405"/>
      <c r="F6" s="405"/>
      <c r="G6" s="405"/>
      <c r="H6" s="405"/>
      <c r="I6" s="405"/>
      <c r="J6" s="405"/>
      <c r="K6" s="33"/>
    </row>
    <row r="7" spans="1:11" s="34" customFormat="1" ht="20.100000000000001" customHeight="1" x14ac:dyDescent="0.3">
      <c r="A7" s="407" t="s">
        <v>233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</row>
    <row r="8" spans="1:11" s="34" customFormat="1" ht="20.100000000000001" customHeight="1" x14ac:dyDescent="0.3">
      <c r="A8" s="405" t="s">
        <v>1140</v>
      </c>
      <c r="B8" s="405"/>
      <c r="C8" s="405"/>
      <c r="D8" s="405"/>
      <c r="E8" s="405"/>
      <c r="F8" s="405"/>
      <c r="G8" s="405"/>
      <c r="H8" s="405"/>
      <c r="I8" s="405"/>
      <c r="J8" s="405"/>
      <c r="K8" s="405"/>
    </row>
    <row r="9" spans="1:11" s="35" customFormat="1" ht="20.100000000000001" customHeight="1" x14ac:dyDescent="0.3">
      <c r="A9" s="406" t="s">
        <v>995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</row>
    <row r="10" spans="1:11" ht="20.100000000000001" customHeight="1" x14ac:dyDescent="0.3">
      <c r="A10" s="322"/>
      <c r="B10" s="322"/>
      <c r="C10" s="322"/>
      <c r="D10" s="55"/>
      <c r="E10" s="391"/>
      <c r="F10" s="391"/>
      <c r="G10" s="391"/>
      <c r="H10" s="33"/>
      <c r="I10" s="33"/>
      <c r="J10" s="322"/>
      <c r="K10" s="322"/>
    </row>
    <row r="11" spans="1:11" s="70" customFormat="1" ht="20.10000000000000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1" s="70" customFormat="1" ht="20.10000000000000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1" s="70" customFormat="1" ht="20.10000000000000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1" ht="20.100000000000001" customHeight="1" x14ac:dyDescent="0.3">
      <c r="A14" s="264">
        <v>1</v>
      </c>
      <c r="B14" s="13" t="s">
        <v>1037</v>
      </c>
      <c r="C14" s="13" t="s">
        <v>1458</v>
      </c>
      <c r="D14" s="264" t="s">
        <v>1039</v>
      </c>
      <c r="E14" s="23">
        <v>50000</v>
      </c>
      <c r="F14" s="23">
        <v>50000</v>
      </c>
      <c r="G14" s="23">
        <v>50000</v>
      </c>
      <c r="H14" s="23">
        <v>50000</v>
      </c>
      <c r="I14" s="264" t="s">
        <v>17</v>
      </c>
      <c r="J14" s="14" t="s">
        <v>1044</v>
      </c>
      <c r="K14" s="264" t="s">
        <v>1141</v>
      </c>
    </row>
    <row r="15" spans="1:11" ht="20.100000000000001" customHeight="1" x14ac:dyDescent="0.3">
      <c r="A15" s="15"/>
      <c r="B15" s="16" t="s">
        <v>1038</v>
      </c>
      <c r="C15" s="16" t="s">
        <v>1457</v>
      </c>
      <c r="D15" s="15" t="s">
        <v>1040</v>
      </c>
      <c r="E15" s="24"/>
      <c r="F15" s="24"/>
      <c r="G15" s="24"/>
      <c r="H15" s="24"/>
      <c r="I15" s="15" t="s">
        <v>1043</v>
      </c>
      <c r="J15" s="17" t="s">
        <v>1045</v>
      </c>
      <c r="K15" s="15" t="s">
        <v>70</v>
      </c>
    </row>
    <row r="16" spans="1:11" ht="20.100000000000001" customHeight="1" x14ac:dyDescent="0.3">
      <c r="A16" s="15"/>
      <c r="B16" s="16"/>
      <c r="C16" s="16" t="s">
        <v>33</v>
      </c>
      <c r="D16" s="15" t="s">
        <v>1041</v>
      </c>
      <c r="E16" s="24"/>
      <c r="F16" s="24"/>
      <c r="G16" s="24"/>
      <c r="H16" s="24"/>
      <c r="I16" s="15" t="s">
        <v>1087</v>
      </c>
      <c r="J16" s="17"/>
      <c r="K16" s="15" t="s">
        <v>28</v>
      </c>
    </row>
    <row r="17" spans="1:19" ht="20.100000000000001" customHeight="1" x14ac:dyDescent="0.3">
      <c r="A17" s="15"/>
      <c r="B17" s="16"/>
      <c r="C17" s="16"/>
      <c r="D17" s="15" t="s">
        <v>1042</v>
      </c>
      <c r="E17" s="24"/>
      <c r="F17" s="24"/>
      <c r="G17" s="24"/>
      <c r="H17" s="24"/>
      <c r="I17" s="15" t="s">
        <v>1088</v>
      </c>
      <c r="J17" s="17"/>
      <c r="K17" s="15"/>
    </row>
    <row r="18" spans="1:19" ht="20.100000000000001" customHeight="1" x14ac:dyDescent="0.3">
      <c r="A18" s="15"/>
      <c r="B18" s="16"/>
      <c r="C18" s="16"/>
      <c r="D18" s="15"/>
      <c r="E18" s="24"/>
      <c r="F18" s="24"/>
      <c r="G18" s="24"/>
      <c r="H18" s="24"/>
      <c r="I18" s="15" t="s">
        <v>3</v>
      </c>
      <c r="J18" s="17"/>
      <c r="K18" s="15"/>
    </row>
    <row r="19" spans="1:19" ht="20.100000000000001" customHeight="1" x14ac:dyDescent="0.3">
      <c r="A19" s="46"/>
      <c r="B19" s="46"/>
      <c r="C19" s="46"/>
      <c r="D19" s="31"/>
      <c r="E19" s="45"/>
      <c r="F19" s="45"/>
      <c r="G19" s="45"/>
      <c r="H19" s="45"/>
      <c r="I19" s="45"/>
      <c r="J19" s="46"/>
      <c r="K19" s="46"/>
    </row>
    <row r="20" spans="1:19" s="340" customFormat="1" ht="20.100000000000001" customHeight="1" x14ac:dyDescent="0.3">
      <c r="A20" s="416" t="s">
        <v>1450</v>
      </c>
      <c r="B20" s="416"/>
      <c r="C20" s="339" t="s">
        <v>1092</v>
      </c>
      <c r="D20" s="339" t="s">
        <v>1092</v>
      </c>
      <c r="E20" s="338">
        <f>SUM(E14:E19)</f>
        <v>50000</v>
      </c>
      <c r="F20" s="338">
        <f t="shared" ref="F20:H20" si="0">SUM(F14:F19)</f>
        <v>50000</v>
      </c>
      <c r="G20" s="338">
        <f t="shared" si="0"/>
        <v>50000</v>
      </c>
      <c r="H20" s="338">
        <f t="shared" si="0"/>
        <v>50000</v>
      </c>
      <c r="I20" s="339" t="s">
        <v>1092</v>
      </c>
      <c r="J20" s="339" t="s">
        <v>1092</v>
      </c>
      <c r="K20" s="339"/>
      <c r="L20" s="326"/>
      <c r="M20" s="326"/>
      <c r="N20" s="326"/>
      <c r="O20" s="326"/>
      <c r="P20" s="326"/>
      <c r="Q20" s="326"/>
      <c r="R20" s="326"/>
      <c r="S20" s="326"/>
    </row>
  </sheetData>
  <mergeCells count="11">
    <mergeCell ref="J1:K1"/>
    <mergeCell ref="A5:K5"/>
    <mergeCell ref="A9:K9"/>
    <mergeCell ref="E11:H11"/>
    <mergeCell ref="A20:B20"/>
    <mergeCell ref="A2:K2"/>
    <mergeCell ref="A3:K3"/>
    <mergeCell ref="A4:K4"/>
    <mergeCell ref="A6:J6"/>
    <mergeCell ref="A7:K7"/>
    <mergeCell ref="A8:K8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7"/>
  <sheetViews>
    <sheetView topLeftCell="A25" workbookViewId="0">
      <selection activeCell="F25" sqref="F25"/>
    </sheetView>
  </sheetViews>
  <sheetFormatPr defaultRowHeight="20.25" x14ac:dyDescent="0.3"/>
  <cols>
    <col min="1" max="1" width="3.125" style="44" customWidth="1"/>
    <col min="2" max="2" width="20.625" style="44" customWidth="1"/>
    <col min="3" max="3" width="26.625" style="44" customWidth="1"/>
    <col min="4" max="4" width="20.625" style="80" customWidth="1"/>
    <col min="5" max="8" width="9.625" style="70" customWidth="1"/>
    <col min="9" max="9" width="10.625" style="70" customWidth="1"/>
    <col min="10" max="10" width="19.625" style="44" customWidth="1"/>
    <col min="11" max="11" width="9.625" style="44" customWidth="1"/>
    <col min="12" max="16384" width="9" style="44"/>
  </cols>
  <sheetData>
    <row r="1" spans="1:11" x14ac:dyDescent="0.3">
      <c r="A1" s="70"/>
      <c r="D1" s="70"/>
      <c r="E1" s="139"/>
      <c r="F1" s="139"/>
      <c r="G1" s="139"/>
      <c r="H1" s="139"/>
      <c r="J1" s="402" t="s">
        <v>1142</v>
      </c>
      <c r="K1" s="402"/>
    </row>
    <row r="2" spans="1:11" ht="22.5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1" ht="22.5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1" ht="22.5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1" ht="22.5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1" s="34" customFormat="1" x14ac:dyDescent="0.3">
      <c r="A6" s="405" t="s">
        <v>1449</v>
      </c>
      <c r="B6" s="405"/>
      <c r="C6" s="405"/>
      <c r="D6" s="405"/>
      <c r="E6" s="405"/>
      <c r="F6" s="405"/>
      <c r="G6" s="405"/>
      <c r="H6" s="405"/>
      <c r="I6" s="405"/>
      <c r="J6" s="405"/>
      <c r="K6" s="33"/>
    </row>
    <row r="7" spans="1:11" s="34" customFormat="1" x14ac:dyDescent="0.3">
      <c r="A7" s="407" t="s">
        <v>233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</row>
    <row r="8" spans="1:11" s="34" customFormat="1" x14ac:dyDescent="0.3">
      <c r="A8" s="407" t="s">
        <v>1453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</row>
    <row r="9" spans="1:11" s="34" customFormat="1" x14ac:dyDescent="0.3">
      <c r="A9" s="405" t="s">
        <v>1140</v>
      </c>
      <c r="B9" s="405"/>
      <c r="C9" s="405"/>
      <c r="D9" s="405"/>
      <c r="E9" s="405"/>
      <c r="F9" s="405"/>
      <c r="G9" s="405"/>
      <c r="H9" s="405"/>
      <c r="I9" s="405"/>
      <c r="J9" s="405"/>
      <c r="K9" s="405"/>
    </row>
    <row r="10" spans="1:11" s="35" customFormat="1" x14ac:dyDescent="0.3">
      <c r="A10" s="406" t="s">
        <v>1452</v>
      </c>
      <c r="B10" s="406"/>
      <c r="C10" s="406"/>
      <c r="D10" s="406"/>
      <c r="E10" s="406"/>
      <c r="F10" s="406"/>
      <c r="G10" s="406"/>
      <c r="H10" s="406"/>
      <c r="I10" s="406"/>
      <c r="J10" s="406"/>
      <c r="K10" s="406"/>
    </row>
    <row r="11" spans="1:11" x14ac:dyDescent="0.3">
      <c r="A11" s="393"/>
      <c r="B11" s="393"/>
      <c r="C11" s="393"/>
      <c r="D11" s="55"/>
      <c r="E11" s="391"/>
      <c r="F11" s="391"/>
      <c r="G11" s="391"/>
      <c r="H11" s="33"/>
      <c r="I11" s="33"/>
      <c r="J11" s="393"/>
      <c r="K11" s="393"/>
    </row>
    <row r="12" spans="1:11" s="70" customFormat="1" x14ac:dyDescent="0.3">
      <c r="A12" s="37" t="s">
        <v>1</v>
      </c>
      <c r="B12" s="37" t="s">
        <v>12</v>
      </c>
      <c r="C12" s="37" t="s">
        <v>2</v>
      </c>
      <c r="D12" s="37" t="s">
        <v>3</v>
      </c>
      <c r="E12" s="403" t="s">
        <v>366</v>
      </c>
      <c r="F12" s="403"/>
      <c r="G12" s="403"/>
      <c r="H12" s="403"/>
      <c r="I12" s="37" t="s">
        <v>14</v>
      </c>
      <c r="J12" s="37" t="s">
        <v>990</v>
      </c>
      <c r="K12" s="37" t="s">
        <v>4</v>
      </c>
    </row>
    <row r="13" spans="1:11" s="70" customFormat="1" x14ac:dyDescent="0.3">
      <c r="A13" s="164"/>
      <c r="B13" s="164"/>
      <c r="C13" s="164"/>
      <c r="D13" s="15" t="s">
        <v>13</v>
      </c>
      <c r="E13" s="191">
        <v>2561</v>
      </c>
      <c r="F13" s="191">
        <v>2562</v>
      </c>
      <c r="G13" s="191">
        <v>2563</v>
      </c>
      <c r="H13" s="191">
        <v>2564</v>
      </c>
      <c r="I13" s="164" t="s">
        <v>15</v>
      </c>
      <c r="J13" s="164" t="s">
        <v>914</v>
      </c>
      <c r="K13" s="311" t="s">
        <v>915</v>
      </c>
    </row>
    <row r="14" spans="1:11" s="70" customFormat="1" x14ac:dyDescent="0.3">
      <c r="A14" s="38"/>
      <c r="B14" s="38"/>
      <c r="C14" s="39"/>
      <c r="D14" s="38"/>
      <c r="E14" s="312" t="s">
        <v>989</v>
      </c>
      <c r="F14" s="312" t="s">
        <v>989</v>
      </c>
      <c r="G14" s="312" t="s">
        <v>989</v>
      </c>
      <c r="H14" s="312" t="s">
        <v>989</v>
      </c>
      <c r="I14" s="38"/>
      <c r="J14" s="38"/>
      <c r="K14" s="310"/>
    </row>
    <row r="15" spans="1:11" x14ac:dyDescent="0.3">
      <c r="A15" s="264">
        <v>1</v>
      </c>
      <c r="B15" s="13" t="s">
        <v>1320</v>
      </c>
      <c r="C15" s="13" t="s">
        <v>1321</v>
      </c>
      <c r="D15" s="264" t="s">
        <v>1034</v>
      </c>
      <c r="E15" s="162">
        <v>2000000</v>
      </c>
      <c r="F15" s="162">
        <v>0</v>
      </c>
      <c r="G15" s="162">
        <v>0</v>
      </c>
      <c r="H15" s="162">
        <v>0</v>
      </c>
      <c r="I15" s="264" t="s">
        <v>1036</v>
      </c>
      <c r="J15" s="14" t="s">
        <v>1336</v>
      </c>
      <c r="K15" s="264" t="s">
        <v>21</v>
      </c>
    </row>
    <row r="16" spans="1:11" x14ac:dyDescent="0.3">
      <c r="A16" s="15"/>
      <c r="B16" s="16" t="s">
        <v>1426</v>
      </c>
      <c r="C16" s="16" t="s">
        <v>1337</v>
      </c>
      <c r="D16" s="92" t="s">
        <v>1260</v>
      </c>
      <c r="E16" s="374" t="s">
        <v>1314</v>
      </c>
      <c r="F16" s="24"/>
      <c r="G16" s="24"/>
      <c r="H16" s="24"/>
      <c r="I16" s="15" t="s">
        <v>675</v>
      </c>
      <c r="J16" s="17" t="s">
        <v>1335</v>
      </c>
      <c r="K16" s="15"/>
    </row>
    <row r="17" spans="1:11" x14ac:dyDescent="0.3">
      <c r="A17" s="15"/>
      <c r="B17" s="16" t="s">
        <v>1326</v>
      </c>
      <c r="C17" s="16" t="s">
        <v>1322</v>
      </c>
      <c r="D17" s="15" t="s">
        <v>1259</v>
      </c>
      <c r="E17" s="24"/>
      <c r="F17" s="24"/>
      <c r="G17" s="24"/>
      <c r="H17" s="24"/>
      <c r="I17" s="15" t="s">
        <v>1035</v>
      </c>
      <c r="J17" s="17" t="s">
        <v>1330</v>
      </c>
      <c r="K17" s="15"/>
    </row>
    <row r="18" spans="1:11" x14ac:dyDescent="0.3">
      <c r="A18" s="15"/>
      <c r="B18" s="16"/>
      <c r="C18" s="16" t="s">
        <v>1323</v>
      </c>
      <c r="D18" s="15" t="s">
        <v>1257</v>
      </c>
      <c r="E18" s="24"/>
      <c r="F18" s="24"/>
      <c r="G18" s="24"/>
      <c r="H18" s="24"/>
      <c r="I18" s="15"/>
      <c r="J18" s="17" t="s">
        <v>1331</v>
      </c>
      <c r="K18" s="15"/>
    </row>
    <row r="19" spans="1:11" x14ac:dyDescent="0.3">
      <c r="A19" s="15"/>
      <c r="B19" s="16"/>
      <c r="C19" s="16" t="s">
        <v>1324</v>
      </c>
      <c r="D19" s="15" t="s">
        <v>1258</v>
      </c>
      <c r="E19" s="24"/>
      <c r="F19" s="24"/>
      <c r="G19" s="24"/>
      <c r="H19" s="24"/>
      <c r="I19" s="15"/>
      <c r="J19" s="16" t="s">
        <v>1322</v>
      </c>
      <c r="K19" s="15"/>
    </row>
    <row r="20" spans="1:11" x14ac:dyDescent="0.3">
      <c r="A20" s="15"/>
      <c r="B20" s="16"/>
      <c r="C20" s="16" t="s">
        <v>1325</v>
      </c>
      <c r="D20" s="15" t="s">
        <v>1262</v>
      </c>
      <c r="E20" s="24"/>
      <c r="F20" s="24"/>
      <c r="G20" s="24"/>
      <c r="H20" s="24"/>
      <c r="I20" s="15"/>
      <c r="J20" s="17" t="s">
        <v>1333</v>
      </c>
      <c r="K20" s="15"/>
    </row>
    <row r="21" spans="1:11" x14ac:dyDescent="0.3">
      <c r="A21" s="15"/>
      <c r="B21" s="16"/>
      <c r="C21" s="16" t="s">
        <v>1322</v>
      </c>
      <c r="D21" s="15" t="s">
        <v>1261</v>
      </c>
      <c r="E21" s="24"/>
      <c r="F21" s="24"/>
      <c r="G21" s="24"/>
      <c r="H21" s="24"/>
      <c r="I21" s="15"/>
      <c r="J21" s="17" t="s">
        <v>1332</v>
      </c>
      <c r="K21" s="15"/>
    </row>
    <row r="22" spans="1:11" x14ac:dyDescent="0.3">
      <c r="A22" s="15"/>
      <c r="B22" s="16"/>
      <c r="C22" s="16" t="s">
        <v>1327</v>
      </c>
      <c r="D22" s="15" t="s">
        <v>1263</v>
      </c>
      <c r="E22" s="24"/>
      <c r="F22" s="24"/>
      <c r="G22" s="24"/>
      <c r="H22" s="24"/>
      <c r="I22" s="15"/>
      <c r="J22" s="17" t="s">
        <v>1305</v>
      </c>
      <c r="K22" s="15"/>
    </row>
    <row r="23" spans="1:11" x14ac:dyDescent="0.3">
      <c r="A23" s="15"/>
      <c r="B23" s="16"/>
      <c r="C23" s="16" t="s">
        <v>1328</v>
      </c>
      <c r="D23" s="15" t="s">
        <v>1264</v>
      </c>
      <c r="E23" s="24"/>
      <c r="F23" s="24"/>
      <c r="G23" s="24"/>
      <c r="H23" s="24"/>
      <c r="I23" s="15"/>
      <c r="J23" s="17"/>
      <c r="K23" s="15"/>
    </row>
    <row r="24" spans="1:11" x14ac:dyDescent="0.3">
      <c r="A24" s="15"/>
      <c r="B24" s="16"/>
      <c r="C24" s="16" t="s">
        <v>1329</v>
      </c>
      <c r="D24" s="15" t="s">
        <v>1258</v>
      </c>
      <c r="E24" s="24"/>
      <c r="F24" s="24"/>
      <c r="G24" s="24"/>
      <c r="H24" s="24"/>
      <c r="I24" s="15"/>
      <c r="J24" s="17"/>
      <c r="K24" s="15"/>
    </row>
    <row r="25" spans="1:11" x14ac:dyDescent="0.3">
      <c r="A25" s="15"/>
      <c r="B25" s="16"/>
      <c r="C25" s="16" t="s">
        <v>1319</v>
      </c>
      <c r="D25" s="15"/>
      <c r="E25" s="24"/>
      <c r="F25" s="24"/>
      <c r="G25" s="24"/>
      <c r="H25" s="24"/>
      <c r="I25" s="15"/>
      <c r="J25" s="17"/>
      <c r="K25" s="15"/>
    </row>
    <row r="26" spans="1:11" x14ac:dyDescent="0.3">
      <c r="A26" s="45"/>
      <c r="B26" s="46"/>
      <c r="C26" s="46"/>
      <c r="D26" s="45"/>
      <c r="E26" s="47"/>
      <c r="F26" s="47"/>
      <c r="G26" s="47"/>
      <c r="H26" s="47"/>
      <c r="I26" s="45"/>
      <c r="J26" s="18"/>
      <c r="K26" s="45"/>
    </row>
    <row r="27" spans="1:11" s="49" customFormat="1" x14ac:dyDescent="0.3">
      <c r="A27" s="84"/>
      <c r="D27" s="84"/>
      <c r="E27" s="143"/>
      <c r="F27" s="143"/>
      <c r="G27" s="143"/>
      <c r="H27" s="143"/>
      <c r="I27" s="84"/>
      <c r="J27" s="145"/>
      <c r="K27" s="84"/>
    </row>
    <row r="28" spans="1:11" s="49" customFormat="1" x14ac:dyDescent="0.3">
      <c r="A28" s="84"/>
      <c r="D28" s="84"/>
      <c r="E28" s="143"/>
      <c r="F28" s="143"/>
      <c r="G28" s="143"/>
      <c r="H28" s="143"/>
      <c r="I28" s="84"/>
      <c r="J28" s="145"/>
      <c r="K28" s="84"/>
    </row>
    <row r="29" spans="1:11" ht="20.100000000000001" customHeight="1" x14ac:dyDescent="0.3">
      <c r="A29" s="13">
        <v>2</v>
      </c>
      <c r="B29" s="11" t="s">
        <v>1287</v>
      </c>
      <c r="C29" s="220" t="s">
        <v>1284</v>
      </c>
      <c r="D29" s="182" t="s">
        <v>1285</v>
      </c>
      <c r="E29" s="3">
        <v>1038000</v>
      </c>
      <c r="F29" s="126">
        <v>0</v>
      </c>
      <c r="G29" s="126">
        <v>0</v>
      </c>
      <c r="H29" s="126">
        <v>0</v>
      </c>
      <c r="I29" s="108" t="s">
        <v>1286</v>
      </c>
      <c r="J29" s="399" t="s">
        <v>1334</v>
      </c>
      <c r="K29" s="264" t="s">
        <v>21</v>
      </c>
    </row>
    <row r="30" spans="1:11" ht="20.100000000000001" customHeight="1" x14ac:dyDescent="0.3">
      <c r="A30" s="16"/>
      <c r="B30" s="113" t="s">
        <v>1304</v>
      </c>
      <c r="C30" s="230" t="s">
        <v>1288</v>
      </c>
      <c r="D30" s="111" t="s">
        <v>1289</v>
      </c>
      <c r="E30" s="374" t="s">
        <v>1451</v>
      </c>
      <c r="F30" s="118"/>
      <c r="G30" s="118"/>
      <c r="H30" s="118"/>
      <c r="I30" s="5" t="s">
        <v>1290</v>
      </c>
      <c r="J30" s="113" t="s">
        <v>1291</v>
      </c>
      <c r="K30" s="15"/>
    </row>
    <row r="31" spans="1:11" ht="20.100000000000001" customHeight="1" x14ac:dyDescent="0.3">
      <c r="A31" s="16"/>
      <c r="B31" s="113" t="s">
        <v>25</v>
      </c>
      <c r="C31" s="230" t="s">
        <v>1292</v>
      </c>
      <c r="D31" s="111" t="s">
        <v>1293</v>
      </c>
      <c r="E31" s="118"/>
      <c r="F31" s="118"/>
      <c r="G31" s="118"/>
      <c r="H31" s="118"/>
      <c r="I31" s="111" t="s">
        <v>1294</v>
      </c>
      <c r="J31" s="370" t="s">
        <v>1295</v>
      </c>
      <c r="K31" s="15"/>
    </row>
    <row r="32" spans="1:11" ht="20.100000000000001" customHeight="1" x14ac:dyDescent="0.3">
      <c r="A32" s="16"/>
      <c r="B32" s="113"/>
      <c r="C32" s="230" t="s">
        <v>1296</v>
      </c>
      <c r="D32" s="111" t="s">
        <v>1297</v>
      </c>
      <c r="E32" s="118"/>
      <c r="F32" s="118"/>
      <c r="G32" s="118"/>
      <c r="H32" s="118"/>
      <c r="I32" s="111"/>
      <c r="J32" s="113" t="s">
        <v>1298</v>
      </c>
      <c r="K32" s="111"/>
    </row>
    <row r="33" spans="1:19" ht="20.100000000000001" customHeight="1" x14ac:dyDescent="0.3">
      <c r="A33" s="16"/>
      <c r="B33" s="113"/>
      <c r="C33" s="206" t="s">
        <v>1299</v>
      </c>
      <c r="D33" s="5" t="s">
        <v>1300</v>
      </c>
      <c r="E33" s="118"/>
      <c r="F33" s="118"/>
      <c r="G33" s="118"/>
      <c r="H33" s="118"/>
      <c r="I33" s="111"/>
      <c r="J33" s="113" t="s">
        <v>1301</v>
      </c>
      <c r="K33" s="111"/>
    </row>
    <row r="34" spans="1:19" ht="20.100000000000001" customHeight="1" x14ac:dyDescent="0.3">
      <c r="A34" s="16"/>
      <c r="B34" s="16"/>
      <c r="C34" s="230" t="s">
        <v>1302</v>
      </c>
      <c r="D34" s="5" t="s">
        <v>1447</v>
      </c>
      <c r="E34" s="118"/>
      <c r="F34" s="118"/>
      <c r="G34" s="118"/>
      <c r="H34" s="118"/>
      <c r="I34" s="111"/>
      <c r="J34" s="113"/>
      <c r="K34" s="111"/>
    </row>
    <row r="35" spans="1:19" ht="20.100000000000001" customHeight="1" x14ac:dyDescent="0.3">
      <c r="A35" s="16"/>
      <c r="B35" s="16"/>
      <c r="C35" s="230" t="s">
        <v>1303</v>
      </c>
      <c r="D35" s="111" t="s">
        <v>1448</v>
      </c>
      <c r="E35" s="118"/>
      <c r="F35" s="118"/>
      <c r="G35" s="118"/>
      <c r="H35" s="118"/>
      <c r="I35" s="111"/>
      <c r="J35" s="111"/>
      <c r="K35" s="111"/>
    </row>
    <row r="36" spans="1:19" ht="20.100000000000001" customHeight="1" x14ac:dyDescent="0.3">
      <c r="A36" s="46"/>
      <c r="B36" s="46"/>
      <c r="C36" s="46"/>
      <c r="D36" s="31"/>
      <c r="E36" s="45"/>
      <c r="F36" s="45"/>
      <c r="G36" s="45"/>
      <c r="H36" s="45"/>
      <c r="I36" s="45"/>
      <c r="J36" s="46"/>
      <c r="K36" s="46"/>
    </row>
    <row r="37" spans="1:19" s="340" customFormat="1" ht="20.100000000000001" customHeight="1" x14ac:dyDescent="0.3">
      <c r="A37" s="416" t="s">
        <v>1121</v>
      </c>
      <c r="B37" s="416"/>
      <c r="C37" s="394" t="s">
        <v>1092</v>
      </c>
      <c r="D37" s="394" t="s">
        <v>1092</v>
      </c>
      <c r="E37" s="338">
        <f>SUM(E15+E29)</f>
        <v>3038000</v>
      </c>
      <c r="F37" s="338">
        <f>SUM(F15+F29)</f>
        <v>0</v>
      </c>
      <c r="G37" s="338">
        <f>SUM(G15+G29)</f>
        <v>0</v>
      </c>
      <c r="H37" s="338">
        <f>SUM(H15+H29)</f>
        <v>0</v>
      </c>
      <c r="I37" s="394" t="s">
        <v>1092</v>
      </c>
      <c r="J37" s="394" t="s">
        <v>1092</v>
      </c>
      <c r="K37" s="394"/>
      <c r="L37" s="326"/>
      <c r="M37" s="326"/>
      <c r="N37" s="326"/>
      <c r="O37" s="326"/>
      <c r="P37" s="326"/>
      <c r="Q37" s="326"/>
      <c r="R37" s="326"/>
      <c r="S37" s="326"/>
    </row>
  </sheetData>
  <mergeCells count="12">
    <mergeCell ref="A6:J6"/>
    <mergeCell ref="J1:K1"/>
    <mergeCell ref="A2:K2"/>
    <mergeCell ref="A3:K3"/>
    <mergeCell ref="A4:K4"/>
    <mergeCell ref="A5:K5"/>
    <mergeCell ref="A7:K7"/>
    <mergeCell ref="A9:K9"/>
    <mergeCell ref="A10:K10"/>
    <mergeCell ref="E12:H12"/>
    <mergeCell ref="A37:B37"/>
    <mergeCell ref="A8:K8"/>
  </mergeCells>
  <pageMargins left="0.19685039370078741" right="0.19685039370078741" top="0.74803149606299213" bottom="0.19685039370078741" header="0.31496062992125984" footer="0.19685039370078741"/>
  <pageSetup paperSize="9" scale="90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68"/>
  <sheetViews>
    <sheetView zoomScale="75" zoomScaleNormal="75" workbookViewId="0">
      <selection activeCell="F86" sqref="F86"/>
    </sheetView>
  </sheetViews>
  <sheetFormatPr defaultRowHeight="21" customHeight="1" x14ac:dyDescent="0.3"/>
  <cols>
    <col min="1" max="1" width="3.625" style="70" customWidth="1"/>
    <col min="2" max="2" width="20.625" style="44" customWidth="1"/>
    <col min="3" max="3" width="25.625" style="150" customWidth="1"/>
    <col min="4" max="4" width="16.625" style="146" customWidth="1"/>
    <col min="5" max="9" width="10.625" style="139" customWidth="1"/>
    <col min="10" max="10" width="20.625" style="153" customWidth="1"/>
    <col min="11" max="11" width="9.625" style="154" customWidth="1"/>
    <col min="12" max="12" width="9" style="44"/>
    <col min="13" max="13" width="22.125" style="49" customWidth="1"/>
    <col min="14" max="15" width="9" style="49"/>
    <col min="16" max="16384" width="9" style="44"/>
  </cols>
  <sheetData>
    <row r="1" spans="1:22" ht="21" customHeight="1" x14ac:dyDescent="0.3">
      <c r="C1" s="44"/>
      <c r="D1" s="70"/>
      <c r="I1" s="70"/>
      <c r="J1" s="402" t="s">
        <v>1142</v>
      </c>
      <c r="K1" s="402"/>
    </row>
    <row r="2" spans="1:22" ht="2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22" ht="2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22" ht="2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22" ht="2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22" s="34" customFormat="1" ht="21" customHeight="1" x14ac:dyDescent="0.3">
      <c r="A6" s="405" t="s">
        <v>223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M6" s="35"/>
      <c r="N6" s="35"/>
      <c r="O6" s="35"/>
    </row>
    <row r="7" spans="1:22" s="34" customFormat="1" ht="21" customHeight="1" x14ac:dyDescent="0.3">
      <c r="A7" s="407" t="s">
        <v>234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2" s="35" customFormat="1" ht="21" customHeight="1" x14ac:dyDescent="0.3">
      <c r="A8" s="55" t="s">
        <v>43</v>
      </c>
      <c r="B8" s="55"/>
      <c r="C8" s="55"/>
      <c r="D8" s="55"/>
      <c r="E8" s="143"/>
      <c r="F8" s="143"/>
      <c r="G8" s="143"/>
      <c r="H8" s="143"/>
      <c r="I8" s="133"/>
      <c r="J8" s="55"/>
      <c r="K8" s="33"/>
    </row>
    <row r="9" spans="1:22" s="35" customFormat="1" ht="21" customHeight="1" x14ac:dyDescent="0.3">
      <c r="A9" s="406" t="s">
        <v>1106</v>
      </c>
      <c r="B9" s="406"/>
      <c r="C9" s="406"/>
      <c r="D9" s="406"/>
      <c r="E9" s="406"/>
      <c r="F9" s="84"/>
      <c r="G9" s="84"/>
      <c r="H9" s="84"/>
      <c r="I9" s="33"/>
      <c r="J9" s="189"/>
      <c r="K9" s="189"/>
    </row>
    <row r="10" spans="1:22" s="78" customFormat="1" ht="21" customHeight="1" x14ac:dyDescent="0.35">
      <c r="A10" s="134"/>
      <c r="B10" s="134"/>
      <c r="C10" s="147"/>
      <c r="D10" s="36"/>
      <c r="E10" s="289"/>
      <c r="F10" s="289"/>
      <c r="G10" s="289"/>
      <c r="H10" s="289"/>
      <c r="I10" s="144"/>
      <c r="J10" s="148"/>
      <c r="K10" s="149"/>
    </row>
    <row r="11" spans="1:22" s="70" customFormat="1" ht="2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  <c r="M11" s="84"/>
      <c r="N11" s="84"/>
      <c r="O11" s="84"/>
    </row>
    <row r="12" spans="1:22" s="70" customFormat="1" ht="2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  <c r="M12" s="84"/>
      <c r="N12" s="84"/>
      <c r="O12" s="84"/>
    </row>
    <row r="13" spans="1:22" s="70" customFormat="1" ht="2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  <c r="M13" s="84"/>
      <c r="N13" s="84"/>
      <c r="O13" s="84"/>
    </row>
    <row r="14" spans="1:22" s="70" customFormat="1" ht="21" customHeight="1" x14ac:dyDescent="0.3">
      <c r="A14" s="190">
        <v>1</v>
      </c>
      <c r="B14" s="13" t="s">
        <v>290</v>
      </c>
      <c r="C14" s="13" t="s">
        <v>62</v>
      </c>
      <c r="D14" s="157" t="s">
        <v>128</v>
      </c>
      <c r="E14" s="40">
        <v>20000</v>
      </c>
      <c r="F14" s="40">
        <v>20000</v>
      </c>
      <c r="G14" s="40">
        <v>20000</v>
      </c>
      <c r="H14" s="40">
        <v>20000</v>
      </c>
      <c r="I14" s="152" t="s">
        <v>420</v>
      </c>
      <c r="J14" s="97" t="s">
        <v>63</v>
      </c>
      <c r="K14" s="60" t="s">
        <v>41</v>
      </c>
      <c r="M14" s="84"/>
      <c r="N14" s="84"/>
      <c r="O14" s="84"/>
    </row>
    <row r="15" spans="1:22" s="70" customFormat="1" ht="21" customHeight="1" x14ac:dyDescent="0.3">
      <c r="A15" s="15"/>
      <c r="B15" s="16" t="s">
        <v>101</v>
      </c>
      <c r="C15" s="16" t="s">
        <v>64</v>
      </c>
      <c r="D15" s="15" t="s">
        <v>129</v>
      </c>
      <c r="E15" s="71" t="s">
        <v>1102</v>
      </c>
      <c r="F15" s="130"/>
      <c r="G15" s="112"/>
      <c r="H15" s="112"/>
      <c r="I15" s="24" t="s">
        <v>142</v>
      </c>
      <c r="J15" s="17" t="s">
        <v>65</v>
      </c>
      <c r="K15" s="62" t="s">
        <v>42</v>
      </c>
      <c r="M15" s="84"/>
      <c r="N15" s="84"/>
      <c r="O15" s="84"/>
    </row>
    <row r="16" spans="1:22" s="70" customFormat="1" ht="21" customHeight="1" x14ac:dyDescent="0.3">
      <c r="A16" s="15"/>
      <c r="B16" s="16"/>
      <c r="C16" s="16" t="s">
        <v>66</v>
      </c>
      <c r="D16" s="15" t="s">
        <v>121</v>
      </c>
      <c r="E16" s="71" t="s">
        <v>584</v>
      </c>
      <c r="F16" s="73"/>
      <c r="G16" s="24"/>
      <c r="H16" s="24"/>
      <c r="I16" s="24" t="s">
        <v>145</v>
      </c>
      <c r="J16" s="77" t="s">
        <v>98</v>
      </c>
      <c r="K16" s="62"/>
      <c r="M16" s="84"/>
      <c r="N16" s="84"/>
      <c r="O16" s="84"/>
    </row>
    <row r="17" spans="1:15" s="70" customFormat="1" ht="21" customHeight="1" x14ac:dyDescent="0.3">
      <c r="A17" s="15"/>
      <c r="B17" s="16"/>
      <c r="C17" s="16" t="s">
        <v>67</v>
      </c>
      <c r="D17" s="50"/>
      <c r="E17" s="71" t="s">
        <v>582</v>
      </c>
      <c r="F17" s="73"/>
      <c r="G17" s="24"/>
      <c r="H17" s="24"/>
      <c r="I17" s="24" t="s">
        <v>722</v>
      </c>
      <c r="J17" s="10" t="s">
        <v>99</v>
      </c>
      <c r="K17" s="62"/>
      <c r="M17" s="84"/>
      <c r="N17" s="84"/>
      <c r="O17" s="84"/>
    </row>
    <row r="18" spans="1:15" s="70" customFormat="1" ht="21" customHeight="1" x14ac:dyDescent="0.3">
      <c r="A18" s="15"/>
      <c r="B18" s="16"/>
      <c r="C18" s="16" t="s">
        <v>68</v>
      </c>
      <c r="D18" s="50"/>
      <c r="E18" s="71" t="s">
        <v>583</v>
      </c>
      <c r="F18" s="73"/>
      <c r="G18" s="24"/>
      <c r="H18" s="24"/>
      <c r="I18" s="24" t="s">
        <v>143</v>
      </c>
      <c r="J18" s="17" t="s">
        <v>100</v>
      </c>
      <c r="K18" s="62"/>
      <c r="M18" s="84"/>
      <c r="N18" s="84"/>
      <c r="O18" s="84"/>
    </row>
    <row r="19" spans="1:15" s="70" customFormat="1" ht="21" customHeight="1" x14ac:dyDescent="0.3">
      <c r="A19" s="15"/>
      <c r="B19" s="16"/>
      <c r="C19" s="16" t="s">
        <v>96</v>
      </c>
      <c r="D19" s="50"/>
      <c r="E19" s="24"/>
      <c r="F19" s="24"/>
      <c r="G19" s="24"/>
      <c r="H19" s="24"/>
      <c r="I19" s="24" t="s">
        <v>144</v>
      </c>
      <c r="J19" s="17" t="s">
        <v>101</v>
      </c>
      <c r="K19" s="62"/>
      <c r="M19" s="84"/>
      <c r="N19" s="84"/>
      <c r="O19" s="84"/>
    </row>
    <row r="20" spans="1:15" s="70" customFormat="1" ht="21" customHeight="1" x14ac:dyDescent="0.3">
      <c r="A20" s="15"/>
      <c r="B20" s="16"/>
      <c r="C20" s="16" t="s">
        <v>97</v>
      </c>
      <c r="D20" s="50"/>
      <c r="E20" s="24"/>
      <c r="F20" s="24"/>
      <c r="G20" s="24"/>
      <c r="H20" s="24"/>
      <c r="I20" s="24" t="s">
        <v>23</v>
      </c>
      <c r="J20" s="17" t="s">
        <v>102</v>
      </c>
      <c r="K20" s="62"/>
      <c r="M20" s="84"/>
      <c r="N20" s="84"/>
      <c r="O20" s="84"/>
    </row>
    <row r="21" spans="1:15" s="70" customFormat="1" ht="21" customHeight="1" x14ac:dyDescent="0.3">
      <c r="A21" s="15"/>
      <c r="B21" s="16"/>
      <c r="C21" s="16"/>
      <c r="D21" s="50"/>
      <c r="E21" s="24"/>
      <c r="F21" s="24"/>
      <c r="G21" s="24"/>
      <c r="H21" s="24"/>
      <c r="I21" s="70" t="s">
        <v>146</v>
      </c>
      <c r="J21" s="17" t="s">
        <v>103</v>
      </c>
      <c r="K21" s="62"/>
      <c r="M21" s="84"/>
      <c r="N21" s="84"/>
      <c r="O21" s="84"/>
    </row>
    <row r="22" spans="1:15" s="70" customFormat="1" ht="21" customHeight="1" x14ac:dyDescent="0.3">
      <c r="A22" s="15"/>
      <c r="B22" s="16"/>
      <c r="C22" s="16"/>
      <c r="D22" s="50"/>
      <c r="E22" s="24"/>
      <c r="F22" s="24"/>
      <c r="G22" s="24"/>
      <c r="H22" s="24"/>
      <c r="I22" s="70" t="s">
        <v>147</v>
      </c>
      <c r="J22" s="17"/>
      <c r="K22" s="62"/>
      <c r="M22" s="84"/>
      <c r="N22" s="84"/>
      <c r="O22" s="84"/>
    </row>
    <row r="23" spans="1:15" s="70" customFormat="1" ht="21" customHeight="1" x14ac:dyDescent="0.3">
      <c r="A23" s="264">
        <v>2</v>
      </c>
      <c r="B23" s="13" t="s">
        <v>93</v>
      </c>
      <c r="C23" s="142" t="s">
        <v>105</v>
      </c>
      <c r="D23" s="157" t="s">
        <v>95</v>
      </c>
      <c r="E23" s="40">
        <v>50000</v>
      </c>
      <c r="F23" s="40">
        <v>50000</v>
      </c>
      <c r="G23" s="40">
        <v>50000</v>
      </c>
      <c r="H23" s="40">
        <v>50000</v>
      </c>
      <c r="I23" s="40" t="s">
        <v>148</v>
      </c>
      <c r="J23" s="97" t="s">
        <v>456</v>
      </c>
      <c r="K23" s="60" t="s">
        <v>41</v>
      </c>
      <c r="M23" s="84"/>
      <c r="N23" s="84"/>
      <c r="O23" s="84"/>
    </row>
    <row r="24" spans="1:15" s="70" customFormat="1" ht="21" customHeight="1" x14ac:dyDescent="0.3">
      <c r="A24" s="15"/>
      <c r="B24" s="16" t="s">
        <v>94</v>
      </c>
      <c r="C24" s="16" t="s">
        <v>104</v>
      </c>
      <c r="D24" s="15"/>
      <c r="E24" s="71" t="s">
        <v>1101</v>
      </c>
      <c r="F24" s="130"/>
      <c r="G24" s="112"/>
      <c r="H24" s="112"/>
      <c r="I24" s="24" t="s">
        <v>723</v>
      </c>
      <c r="J24" s="17" t="s">
        <v>457</v>
      </c>
      <c r="K24" s="62" t="s">
        <v>42</v>
      </c>
      <c r="M24" s="84"/>
      <c r="N24" s="84"/>
      <c r="O24" s="84"/>
    </row>
    <row r="25" spans="1:15" s="70" customFormat="1" ht="21" customHeight="1" x14ac:dyDescent="0.3">
      <c r="A25" s="15"/>
      <c r="B25" s="16" t="s">
        <v>69</v>
      </c>
      <c r="C25" s="76" t="s">
        <v>493</v>
      </c>
      <c r="D25" s="17"/>
      <c r="E25" s="71" t="s">
        <v>574</v>
      </c>
      <c r="F25" s="73"/>
      <c r="G25" s="24"/>
      <c r="H25" s="24"/>
      <c r="I25" s="24" t="s">
        <v>134</v>
      </c>
      <c r="J25" s="17" t="s">
        <v>458</v>
      </c>
      <c r="K25" s="62"/>
      <c r="M25" s="84"/>
      <c r="N25" s="84"/>
      <c r="O25" s="84"/>
    </row>
    <row r="26" spans="1:15" s="70" customFormat="1" ht="21" customHeight="1" x14ac:dyDescent="0.3">
      <c r="A26" s="15"/>
      <c r="B26" s="16"/>
      <c r="C26" s="145" t="s">
        <v>494</v>
      </c>
      <c r="D26" s="17"/>
      <c r="E26" s="71" t="s">
        <v>575</v>
      </c>
      <c r="F26" s="73"/>
      <c r="G26" s="24"/>
      <c r="H26" s="24"/>
      <c r="I26" s="24" t="s">
        <v>139</v>
      </c>
      <c r="J26" s="17" t="s">
        <v>459</v>
      </c>
      <c r="K26" s="62"/>
      <c r="M26" s="84"/>
      <c r="N26" s="84"/>
      <c r="O26" s="84"/>
    </row>
    <row r="27" spans="1:15" s="70" customFormat="1" ht="21" customHeight="1" x14ac:dyDescent="0.3">
      <c r="A27" s="45"/>
      <c r="B27" s="46"/>
      <c r="C27" s="158" t="s">
        <v>69</v>
      </c>
      <c r="D27" s="18"/>
      <c r="E27" s="93" t="s">
        <v>600</v>
      </c>
      <c r="F27" s="47"/>
      <c r="G27" s="47"/>
      <c r="H27" s="47"/>
      <c r="I27" s="47" t="s">
        <v>84</v>
      </c>
      <c r="J27" s="18" t="s">
        <v>460</v>
      </c>
      <c r="K27" s="68"/>
      <c r="M27" s="84"/>
      <c r="N27" s="84"/>
      <c r="O27" s="84"/>
    </row>
    <row r="28" spans="1:15" s="150" customFormat="1" ht="21" customHeight="1" x14ac:dyDescent="0.3">
      <c r="A28" s="259">
        <v>3</v>
      </c>
      <c r="B28" s="13" t="s">
        <v>354</v>
      </c>
      <c r="C28" s="13" t="s">
        <v>44</v>
      </c>
      <c r="D28" s="259" t="s">
        <v>87</v>
      </c>
      <c r="E28" s="273">
        <v>25000</v>
      </c>
      <c r="F28" s="40">
        <v>25000</v>
      </c>
      <c r="G28" s="40">
        <v>25000</v>
      </c>
      <c r="H28" s="40">
        <v>25000</v>
      </c>
      <c r="I28" s="40" t="s">
        <v>137</v>
      </c>
      <c r="J28" s="59" t="s">
        <v>83</v>
      </c>
      <c r="K28" s="60" t="s">
        <v>41</v>
      </c>
      <c r="L28" s="61"/>
      <c r="M28" s="49"/>
      <c r="N28" s="277"/>
      <c r="O28" s="277"/>
    </row>
    <row r="29" spans="1:15" s="150" customFormat="1" ht="21" customHeight="1" x14ac:dyDescent="0.3">
      <c r="A29" s="15"/>
      <c r="B29" s="16" t="s">
        <v>977</v>
      </c>
      <c r="C29" s="16" t="s">
        <v>45</v>
      </c>
      <c r="D29" s="15" t="s">
        <v>6</v>
      </c>
      <c r="E29" s="71" t="s">
        <v>1107</v>
      </c>
      <c r="F29" s="130"/>
      <c r="G29" s="112"/>
      <c r="H29" s="112"/>
      <c r="I29" s="24" t="s">
        <v>138</v>
      </c>
      <c r="J29" s="29" t="s">
        <v>84</v>
      </c>
      <c r="K29" s="62" t="s">
        <v>42</v>
      </c>
      <c r="L29" s="61"/>
      <c r="M29" s="49"/>
      <c r="N29" s="277"/>
      <c r="O29" s="277"/>
    </row>
    <row r="30" spans="1:15" s="150" customFormat="1" ht="21" customHeight="1" x14ac:dyDescent="0.3">
      <c r="A30" s="15"/>
      <c r="B30" s="16" t="s">
        <v>978</v>
      </c>
      <c r="C30" s="17" t="s">
        <v>352</v>
      </c>
      <c r="D30" s="15"/>
      <c r="E30" s="71" t="s">
        <v>605</v>
      </c>
      <c r="F30" s="73"/>
      <c r="G30" s="24"/>
      <c r="H30" s="24"/>
      <c r="I30" s="43" t="s">
        <v>237</v>
      </c>
      <c r="J30" s="29"/>
      <c r="K30" s="62"/>
      <c r="L30" s="61"/>
      <c r="M30" s="49"/>
      <c r="N30" s="277"/>
      <c r="O30" s="277"/>
    </row>
    <row r="31" spans="1:15" s="150" customFormat="1" ht="21" customHeight="1" x14ac:dyDescent="0.3">
      <c r="A31" s="15"/>
      <c r="B31" s="16"/>
      <c r="C31" s="17" t="s">
        <v>353</v>
      </c>
      <c r="D31" s="15"/>
      <c r="E31" s="71" t="s">
        <v>606</v>
      </c>
      <c r="F31" s="73"/>
      <c r="G31" s="24"/>
      <c r="H31" s="24"/>
      <c r="I31" s="24" t="s">
        <v>84</v>
      </c>
      <c r="J31" s="29"/>
      <c r="K31" s="62"/>
      <c r="L31" s="61"/>
      <c r="M31" s="49"/>
      <c r="N31" s="277"/>
      <c r="O31" s="277"/>
    </row>
    <row r="32" spans="1:15" s="150" customFormat="1" ht="21" customHeight="1" x14ac:dyDescent="0.3">
      <c r="A32" s="15"/>
      <c r="B32" s="16"/>
      <c r="C32" s="17"/>
      <c r="D32" s="266"/>
      <c r="E32" s="71" t="s">
        <v>607</v>
      </c>
      <c r="F32" s="73"/>
      <c r="G32" s="24"/>
      <c r="H32" s="24"/>
      <c r="I32" s="24"/>
      <c r="J32" s="29"/>
      <c r="K32" s="62"/>
      <c r="L32" s="61"/>
      <c r="M32" s="49"/>
      <c r="N32" s="277"/>
      <c r="O32" s="277"/>
    </row>
    <row r="33" spans="1:15" s="150" customFormat="1" ht="21" customHeight="1" x14ac:dyDescent="0.3">
      <c r="A33" s="15"/>
      <c r="B33" s="16"/>
      <c r="C33" s="17"/>
      <c r="D33" s="266"/>
      <c r="E33" s="71"/>
      <c r="F33" s="73"/>
      <c r="G33" s="24"/>
      <c r="H33" s="24"/>
      <c r="I33" s="24"/>
      <c r="J33" s="29"/>
      <c r="K33" s="62"/>
      <c r="L33" s="61"/>
      <c r="M33" s="49"/>
      <c r="N33" s="277"/>
      <c r="O33" s="277"/>
    </row>
    <row r="34" spans="1:15" s="150" customFormat="1" ht="21" customHeight="1" x14ac:dyDescent="0.3">
      <c r="A34" s="264">
        <v>4</v>
      </c>
      <c r="B34" s="13" t="s">
        <v>979</v>
      </c>
      <c r="C34" s="142" t="s">
        <v>51</v>
      </c>
      <c r="D34" s="69" t="s">
        <v>737</v>
      </c>
      <c r="E34" s="40">
        <v>50000</v>
      </c>
      <c r="F34" s="40">
        <v>50000</v>
      </c>
      <c r="G34" s="40">
        <v>50000</v>
      </c>
      <c r="H34" s="40">
        <v>50000</v>
      </c>
      <c r="I34" s="40" t="s">
        <v>52</v>
      </c>
      <c r="J34" s="59" t="s">
        <v>19</v>
      </c>
      <c r="K34" s="60" t="s">
        <v>41</v>
      </c>
      <c r="L34" s="44"/>
      <c r="M34" s="49"/>
      <c r="N34" s="277"/>
      <c r="O34" s="277"/>
    </row>
    <row r="35" spans="1:15" s="150" customFormat="1" ht="21" customHeight="1" x14ac:dyDescent="0.3">
      <c r="A35" s="15"/>
      <c r="B35" s="16" t="s">
        <v>980</v>
      </c>
      <c r="C35" s="65" t="s">
        <v>112</v>
      </c>
      <c r="D35" s="266" t="s">
        <v>114</v>
      </c>
      <c r="E35" s="71" t="s">
        <v>1101</v>
      </c>
      <c r="F35" s="130"/>
      <c r="G35" s="112"/>
      <c r="H35" s="112"/>
      <c r="I35" s="24" t="s">
        <v>140</v>
      </c>
      <c r="J35" s="29" t="s">
        <v>88</v>
      </c>
      <c r="K35" s="62" t="s">
        <v>42</v>
      </c>
      <c r="L35" s="44"/>
      <c r="M35" s="49"/>
      <c r="N35" s="277"/>
      <c r="O35" s="277"/>
    </row>
    <row r="36" spans="1:15" ht="21" customHeight="1" x14ac:dyDescent="0.3">
      <c r="A36" s="15"/>
      <c r="B36" s="16"/>
      <c r="C36" s="16" t="s">
        <v>52</v>
      </c>
      <c r="D36" s="266"/>
      <c r="E36" s="71" t="s">
        <v>574</v>
      </c>
      <c r="F36" s="73"/>
      <c r="G36" s="24"/>
      <c r="H36" s="24"/>
      <c r="I36" s="24" t="s">
        <v>149</v>
      </c>
      <c r="J36" s="29" t="s">
        <v>89</v>
      </c>
      <c r="K36" s="62"/>
    </row>
    <row r="37" spans="1:15" ht="21" customHeight="1" x14ac:dyDescent="0.3">
      <c r="A37" s="15"/>
      <c r="B37" s="16"/>
      <c r="C37" s="16" t="s">
        <v>113</v>
      </c>
      <c r="D37" s="266"/>
      <c r="E37" s="71" t="s">
        <v>575</v>
      </c>
      <c r="F37" s="24"/>
      <c r="G37" s="24"/>
      <c r="H37" s="24"/>
      <c r="I37" s="84" t="s">
        <v>150</v>
      </c>
      <c r="J37" s="64"/>
      <c r="K37" s="62"/>
    </row>
    <row r="38" spans="1:15" ht="21" customHeight="1" x14ac:dyDescent="0.3">
      <c r="A38" s="15"/>
      <c r="B38" s="16"/>
      <c r="C38" s="16"/>
      <c r="D38" s="266"/>
      <c r="E38" s="71" t="s">
        <v>608</v>
      </c>
      <c r="F38" s="24"/>
      <c r="G38" s="24"/>
      <c r="H38" s="24"/>
      <c r="I38" s="84"/>
      <c r="J38" s="64"/>
      <c r="K38" s="62"/>
    </row>
    <row r="39" spans="1:15" ht="21" customHeight="1" x14ac:dyDescent="0.3">
      <c r="A39" s="45"/>
      <c r="B39" s="46"/>
      <c r="C39" s="46"/>
      <c r="D39" s="81"/>
      <c r="E39" s="93"/>
      <c r="F39" s="47"/>
      <c r="G39" s="47"/>
      <c r="H39" s="47"/>
      <c r="I39" s="137"/>
      <c r="J39" s="392"/>
      <c r="K39" s="68"/>
    </row>
    <row r="40" spans="1:15" s="49" customFormat="1" ht="21" customHeight="1" x14ac:dyDescent="0.3">
      <c r="A40" s="264">
        <v>5</v>
      </c>
      <c r="B40" s="13" t="s">
        <v>981</v>
      </c>
      <c r="C40" s="142" t="s">
        <v>117</v>
      </c>
      <c r="D40" s="264" t="s">
        <v>778</v>
      </c>
      <c r="E40" s="40">
        <v>20000</v>
      </c>
      <c r="F40" s="40">
        <v>20000</v>
      </c>
      <c r="G40" s="40">
        <v>20000</v>
      </c>
      <c r="H40" s="40">
        <v>20000</v>
      </c>
      <c r="I40" s="40" t="s">
        <v>161</v>
      </c>
      <c r="J40" s="59" t="s">
        <v>119</v>
      </c>
      <c r="K40" s="60" t="s">
        <v>41</v>
      </c>
    </row>
    <row r="41" spans="1:15" s="49" customFormat="1" ht="21" customHeight="1" x14ac:dyDescent="0.3">
      <c r="A41" s="15"/>
      <c r="B41" s="16" t="s">
        <v>982</v>
      </c>
      <c r="C41" s="16" t="s">
        <v>118</v>
      </c>
      <c r="D41" s="15" t="s">
        <v>164</v>
      </c>
      <c r="E41" s="71" t="s">
        <v>1102</v>
      </c>
      <c r="F41" s="130"/>
      <c r="G41" s="112"/>
      <c r="H41" s="112"/>
      <c r="I41" s="24" t="s">
        <v>162</v>
      </c>
      <c r="J41" s="29" t="s">
        <v>55</v>
      </c>
      <c r="K41" s="62" t="s">
        <v>42</v>
      </c>
    </row>
    <row r="42" spans="1:15" s="49" customFormat="1" ht="21" customHeight="1" x14ac:dyDescent="0.3">
      <c r="A42" s="15"/>
      <c r="B42" s="16"/>
      <c r="C42" s="65" t="s">
        <v>414</v>
      </c>
      <c r="D42" s="15"/>
      <c r="E42" s="71" t="s">
        <v>584</v>
      </c>
      <c r="F42" s="73"/>
      <c r="G42" s="24"/>
      <c r="H42" s="24"/>
      <c r="I42" s="24" t="s">
        <v>163</v>
      </c>
      <c r="J42" s="64" t="s">
        <v>120</v>
      </c>
      <c r="K42" s="62"/>
    </row>
    <row r="43" spans="1:15" s="49" customFormat="1" ht="21" customHeight="1" x14ac:dyDescent="0.3">
      <c r="A43" s="15"/>
      <c r="B43" s="16"/>
      <c r="C43" s="16" t="s">
        <v>415</v>
      </c>
      <c r="D43" s="15"/>
      <c r="E43" s="71" t="s">
        <v>582</v>
      </c>
      <c r="F43" s="73"/>
      <c r="G43" s="24"/>
      <c r="H43" s="24"/>
      <c r="I43" s="24" t="s">
        <v>818</v>
      </c>
      <c r="J43" s="29"/>
      <c r="K43" s="62"/>
    </row>
    <row r="44" spans="1:15" s="49" customFormat="1" ht="21" customHeight="1" x14ac:dyDescent="0.3">
      <c r="A44" s="15"/>
      <c r="B44" s="16"/>
      <c r="C44" s="16"/>
      <c r="D44" s="15"/>
      <c r="E44" s="71" t="s">
        <v>583</v>
      </c>
      <c r="F44" s="73"/>
      <c r="G44" s="24"/>
      <c r="H44" s="24"/>
      <c r="I44" s="24"/>
      <c r="J44" s="29"/>
      <c r="K44" s="62"/>
    </row>
    <row r="45" spans="1:15" s="49" customFormat="1" ht="21" customHeight="1" x14ac:dyDescent="0.3">
      <c r="A45" s="45"/>
      <c r="B45" s="46"/>
      <c r="C45" s="46"/>
      <c r="D45" s="45"/>
      <c r="E45" s="93"/>
      <c r="F45" s="75"/>
      <c r="G45" s="47"/>
      <c r="H45" s="47"/>
      <c r="I45" s="47"/>
      <c r="J45" s="31"/>
      <c r="K45" s="68"/>
    </row>
    <row r="46" spans="1:15" ht="21" customHeight="1" x14ac:dyDescent="0.3">
      <c r="A46" s="264">
        <v>6</v>
      </c>
      <c r="B46" s="13" t="s">
        <v>311</v>
      </c>
      <c r="C46" s="13" t="s">
        <v>56</v>
      </c>
      <c r="D46" s="108" t="s">
        <v>546</v>
      </c>
      <c r="E46" s="40">
        <v>25000</v>
      </c>
      <c r="F46" s="40">
        <v>25000</v>
      </c>
      <c r="G46" s="40">
        <v>25000</v>
      </c>
      <c r="H46" s="40">
        <v>25000</v>
      </c>
      <c r="I46" s="23" t="s">
        <v>165</v>
      </c>
      <c r="J46" s="28" t="s">
        <v>57</v>
      </c>
      <c r="K46" s="60" t="s">
        <v>41</v>
      </c>
    </row>
    <row r="47" spans="1:15" ht="21" customHeight="1" x14ac:dyDescent="0.3">
      <c r="A47" s="15"/>
      <c r="B47" s="16" t="s">
        <v>312</v>
      </c>
      <c r="C47" s="16" t="s">
        <v>58</v>
      </c>
      <c r="D47" s="111" t="s">
        <v>332</v>
      </c>
      <c r="E47" s="71" t="s">
        <v>1107</v>
      </c>
      <c r="F47" s="130"/>
      <c r="G47" s="112"/>
      <c r="H47" s="112"/>
      <c r="I47" s="24" t="s">
        <v>134</v>
      </c>
      <c r="J47" s="29" t="s">
        <v>59</v>
      </c>
      <c r="K47" s="62" t="s">
        <v>42</v>
      </c>
    </row>
    <row r="48" spans="1:15" ht="21" customHeight="1" x14ac:dyDescent="0.3">
      <c r="A48" s="15"/>
      <c r="B48" s="16"/>
      <c r="C48" s="16"/>
      <c r="D48" s="111" t="s">
        <v>544</v>
      </c>
      <c r="E48" s="71" t="s">
        <v>605</v>
      </c>
      <c r="F48" s="73"/>
      <c r="G48" s="24"/>
      <c r="H48" s="24"/>
      <c r="I48" s="24" t="s">
        <v>139</v>
      </c>
      <c r="J48" s="29"/>
      <c r="K48" s="62"/>
    </row>
    <row r="49" spans="1:11" s="44" customFormat="1" ht="21" customHeight="1" x14ac:dyDescent="0.3">
      <c r="A49" s="15"/>
      <c r="B49" s="16"/>
      <c r="C49" s="16"/>
      <c r="D49" s="15"/>
      <c r="E49" s="71" t="s">
        <v>606</v>
      </c>
      <c r="F49" s="73"/>
      <c r="G49" s="24"/>
      <c r="H49" s="24"/>
      <c r="I49" s="24" t="s">
        <v>166</v>
      </c>
      <c r="J49" s="29"/>
      <c r="K49" s="62"/>
    </row>
    <row r="50" spans="1:11" s="44" customFormat="1" ht="21" customHeight="1" x14ac:dyDescent="0.3">
      <c r="A50" s="45"/>
      <c r="B50" s="46"/>
      <c r="C50" s="46"/>
      <c r="D50" s="45"/>
      <c r="E50" s="93" t="s">
        <v>607</v>
      </c>
      <c r="F50" s="75"/>
      <c r="G50" s="47"/>
      <c r="H50" s="47"/>
      <c r="I50" s="47"/>
      <c r="J50" s="31"/>
      <c r="K50" s="68"/>
    </row>
    <row r="51" spans="1:11" s="49" customFormat="1" ht="21" customHeight="1" x14ac:dyDescent="0.3">
      <c r="A51" s="84"/>
      <c r="D51" s="84"/>
      <c r="E51" s="234"/>
      <c r="F51" s="258"/>
      <c r="G51" s="143"/>
      <c r="H51" s="143"/>
      <c r="I51" s="143"/>
      <c r="J51" s="379"/>
      <c r="K51" s="155"/>
    </row>
    <row r="52" spans="1:11" s="44" customFormat="1" ht="21" customHeight="1" x14ac:dyDescent="0.3">
      <c r="A52" s="264">
        <v>7</v>
      </c>
      <c r="B52" s="13" t="s">
        <v>115</v>
      </c>
      <c r="C52" s="13" t="s">
        <v>152</v>
      </c>
      <c r="D52" s="264" t="s">
        <v>158</v>
      </c>
      <c r="E52" s="40">
        <v>100000</v>
      </c>
      <c r="F52" s="40">
        <v>100000</v>
      </c>
      <c r="G52" s="40">
        <v>100000</v>
      </c>
      <c r="H52" s="40">
        <v>100000</v>
      </c>
      <c r="I52" s="40" t="s">
        <v>141</v>
      </c>
      <c r="J52" s="28" t="s">
        <v>159</v>
      </c>
      <c r="K52" s="60" t="s">
        <v>41</v>
      </c>
    </row>
    <row r="53" spans="1:11" s="44" customFormat="1" ht="21" customHeight="1" x14ac:dyDescent="0.3">
      <c r="A53" s="15"/>
      <c r="B53" s="16" t="s">
        <v>116</v>
      </c>
      <c r="C53" s="16" t="s">
        <v>151</v>
      </c>
      <c r="D53" s="15" t="s">
        <v>164</v>
      </c>
      <c r="E53" s="216" t="s">
        <v>1093</v>
      </c>
      <c r="F53" s="130"/>
      <c r="G53" s="112"/>
      <c r="H53" s="112"/>
      <c r="I53" s="24" t="s">
        <v>140</v>
      </c>
      <c r="J53" s="16" t="s">
        <v>160</v>
      </c>
      <c r="K53" s="62" t="s">
        <v>42</v>
      </c>
    </row>
    <row r="54" spans="1:11" s="44" customFormat="1" ht="21" customHeight="1" x14ac:dyDescent="0.3">
      <c r="A54" s="15"/>
      <c r="B54" s="16"/>
      <c r="C54" s="16"/>
      <c r="D54" s="15"/>
      <c r="E54" s="216" t="s">
        <v>599</v>
      </c>
      <c r="F54" s="73"/>
      <c r="G54" s="24"/>
      <c r="H54" s="24"/>
      <c r="I54" s="24" t="s">
        <v>153</v>
      </c>
      <c r="J54" s="29" t="s">
        <v>53</v>
      </c>
      <c r="K54" s="62"/>
    </row>
    <row r="55" spans="1:11" s="44" customFormat="1" ht="21" customHeight="1" x14ac:dyDescent="0.3">
      <c r="A55" s="15"/>
      <c r="B55" s="16"/>
      <c r="C55" s="16"/>
      <c r="D55" s="15"/>
      <c r="E55" s="216" t="s">
        <v>604</v>
      </c>
      <c r="F55" s="24"/>
      <c r="G55" s="24"/>
      <c r="H55" s="24"/>
      <c r="I55" s="24" t="s">
        <v>154</v>
      </c>
      <c r="J55" s="29" t="s">
        <v>54</v>
      </c>
      <c r="K55" s="62"/>
    </row>
    <row r="56" spans="1:11" s="44" customFormat="1" ht="21" customHeight="1" x14ac:dyDescent="0.3">
      <c r="A56" s="15"/>
      <c r="B56" s="16"/>
      <c r="C56" s="16"/>
      <c r="D56" s="15"/>
      <c r="E56" s="24"/>
      <c r="F56" s="24"/>
      <c r="G56" s="24"/>
      <c r="H56" s="24"/>
      <c r="I56" s="24" t="s">
        <v>155</v>
      </c>
      <c r="J56" s="16"/>
      <c r="K56" s="62"/>
    </row>
    <row r="57" spans="1:11" s="44" customFormat="1" ht="21" customHeight="1" x14ac:dyDescent="0.3">
      <c r="A57" s="15"/>
      <c r="B57" s="16"/>
      <c r="C57" s="16"/>
      <c r="D57" s="15"/>
      <c r="E57" s="24"/>
      <c r="F57" s="24"/>
      <c r="G57" s="24"/>
      <c r="H57" s="24"/>
      <c r="I57" s="24" t="s">
        <v>156</v>
      </c>
      <c r="J57" s="16"/>
      <c r="K57" s="62"/>
    </row>
    <row r="58" spans="1:11" s="44" customFormat="1" ht="21" customHeight="1" x14ac:dyDescent="0.3">
      <c r="A58" s="15"/>
      <c r="B58" s="16"/>
      <c r="C58" s="16"/>
      <c r="D58" s="15"/>
      <c r="E58" s="24"/>
      <c r="F58" s="24"/>
      <c r="G58" s="24"/>
      <c r="H58" s="24"/>
      <c r="I58" s="24" t="s">
        <v>157</v>
      </c>
      <c r="J58" s="16"/>
      <c r="K58" s="62"/>
    </row>
    <row r="59" spans="1:11" s="44" customFormat="1" ht="21" customHeight="1" x14ac:dyDescent="0.3">
      <c r="A59" s="45"/>
      <c r="B59" s="46"/>
      <c r="C59" s="46"/>
      <c r="D59" s="45"/>
      <c r="E59" s="47"/>
      <c r="F59" s="47"/>
      <c r="G59" s="47"/>
      <c r="H59" s="47"/>
      <c r="I59" s="47"/>
      <c r="J59" s="46"/>
      <c r="K59" s="68"/>
    </row>
    <row r="60" spans="1:11" s="44" customFormat="1" ht="21" customHeight="1" x14ac:dyDescent="0.3">
      <c r="A60" s="264">
        <v>8</v>
      </c>
      <c r="B60" s="13" t="s">
        <v>871</v>
      </c>
      <c r="C60" s="13" t="s">
        <v>60</v>
      </c>
      <c r="D60" s="264" t="s">
        <v>167</v>
      </c>
      <c r="E60" s="40">
        <v>20000</v>
      </c>
      <c r="F60" s="40">
        <v>20000</v>
      </c>
      <c r="G60" s="40">
        <v>20000</v>
      </c>
      <c r="H60" s="40">
        <v>20000</v>
      </c>
      <c r="I60" s="40" t="s">
        <v>10</v>
      </c>
      <c r="J60" s="28" t="s">
        <v>91</v>
      </c>
      <c r="K60" s="60" t="s">
        <v>41</v>
      </c>
    </row>
    <row r="61" spans="1:11" s="44" customFormat="1" ht="21" customHeight="1" x14ac:dyDescent="0.3">
      <c r="A61" s="15"/>
      <c r="B61" s="16" t="s">
        <v>872</v>
      </c>
      <c r="C61" s="16" t="s">
        <v>61</v>
      </c>
      <c r="D61" s="15" t="s">
        <v>135</v>
      </c>
      <c r="E61" s="71" t="s">
        <v>1102</v>
      </c>
      <c r="F61" s="130"/>
      <c r="G61" s="112"/>
      <c r="H61" s="112"/>
      <c r="I61" s="24" t="s">
        <v>17</v>
      </c>
      <c r="J61" s="29" t="s">
        <v>92</v>
      </c>
      <c r="K61" s="62" t="s">
        <v>42</v>
      </c>
    </row>
    <row r="62" spans="1:11" s="44" customFormat="1" ht="21" customHeight="1" x14ac:dyDescent="0.3">
      <c r="A62" s="15"/>
      <c r="B62" s="16"/>
      <c r="C62" s="16"/>
      <c r="D62" s="15"/>
      <c r="E62" s="71" t="s">
        <v>584</v>
      </c>
      <c r="F62" s="73"/>
      <c r="G62" s="24"/>
      <c r="H62" s="24"/>
      <c r="I62" s="24" t="s">
        <v>90</v>
      </c>
      <c r="J62" s="29"/>
      <c r="K62" s="62"/>
    </row>
    <row r="63" spans="1:11" s="44" customFormat="1" ht="21" customHeight="1" x14ac:dyDescent="0.3">
      <c r="A63" s="15"/>
      <c r="B63" s="16"/>
      <c r="C63" s="16"/>
      <c r="D63" s="15"/>
      <c r="E63" s="71" t="s">
        <v>582</v>
      </c>
      <c r="F63" s="73"/>
      <c r="G63" s="24"/>
      <c r="H63" s="24"/>
      <c r="I63" s="24" t="s">
        <v>135</v>
      </c>
      <c r="J63" s="29"/>
      <c r="K63" s="62"/>
    </row>
    <row r="64" spans="1:11" s="44" customFormat="1" ht="21" customHeight="1" x14ac:dyDescent="0.3">
      <c r="A64" s="15"/>
      <c r="B64" s="16"/>
      <c r="C64" s="16"/>
      <c r="D64" s="15"/>
      <c r="E64" s="71" t="s">
        <v>583</v>
      </c>
      <c r="F64" s="24"/>
      <c r="G64" s="24"/>
      <c r="H64" s="24"/>
      <c r="I64" s="24"/>
      <c r="J64" s="29"/>
      <c r="K64" s="62"/>
    </row>
    <row r="65" spans="1:13" s="44" customFormat="1" ht="21" customHeight="1" x14ac:dyDescent="0.3">
      <c r="A65" s="45"/>
      <c r="B65" s="46"/>
      <c r="C65" s="46"/>
      <c r="D65" s="45"/>
      <c r="E65" s="93"/>
      <c r="F65" s="47"/>
      <c r="G65" s="47"/>
      <c r="H65" s="47"/>
      <c r="I65" s="47"/>
      <c r="J65" s="31"/>
      <c r="K65" s="68"/>
      <c r="M65" s="49"/>
    </row>
    <row r="66" spans="1:13" s="44" customFormat="1" ht="21" customHeight="1" x14ac:dyDescent="0.3">
      <c r="A66" s="15">
        <v>9</v>
      </c>
      <c r="B66" s="16" t="s">
        <v>421</v>
      </c>
      <c r="C66" s="16" t="s">
        <v>423</v>
      </c>
      <c r="D66" s="15" t="s">
        <v>427</v>
      </c>
      <c r="E66" s="24">
        <v>15000</v>
      </c>
      <c r="F66" s="24">
        <v>15000</v>
      </c>
      <c r="G66" s="24">
        <v>15000</v>
      </c>
      <c r="H66" s="24">
        <v>15000</v>
      </c>
      <c r="I66" s="24" t="s">
        <v>9</v>
      </c>
      <c r="J66" s="29" t="s">
        <v>433</v>
      </c>
      <c r="K66" s="62" t="s">
        <v>41</v>
      </c>
      <c r="M66" s="49"/>
    </row>
    <row r="67" spans="1:13" s="44" customFormat="1" ht="21" customHeight="1" x14ac:dyDescent="0.3">
      <c r="A67" s="15"/>
      <c r="B67" s="16" t="s">
        <v>422</v>
      </c>
      <c r="C67" s="16" t="s">
        <v>424</v>
      </c>
      <c r="D67" s="15" t="s">
        <v>428</v>
      </c>
      <c r="E67" s="71" t="s">
        <v>1108</v>
      </c>
      <c r="F67" s="24"/>
      <c r="G67" s="24"/>
      <c r="H67" s="24"/>
      <c r="I67" s="24" t="s">
        <v>133</v>
      </c>
      <c r="J67" s="29" t="s">
        <v>434</v>
      </c>
      <c r="K67" s="62" t="s">
        <v>42</v>
      </c>
      <c r="M67" s="49"/>
    </row>
    <row r="68" spans="1:13" s="44" customFormat="1" ht="21" customHeight="1" x14ac:dyDescent="0.3">
      <c r="A68" s="15"/>
      <c r="B68" s="16"/>
      <c r="C68" s="16" t="s">
        <v>425</v>
      </c>
      <c r="D68" s="15" t="s">
        <v>429</v>
      </c>
      <c r="E68" s="71" t="s">
        <v>609</v>
      </c>
      <c r="F68" s="24"/>
      <c r="G68" s="24"/>
      <c r="H68" s="24"/>
      <c r="I68" s="24" t="s">
        <v>430</v>
      </c>
      <c r="J68" s="29" t="s">
        <v>435</v>
      </c>
      <c r="K68" s="62"/>
      <c r="M68" s="49"/>
    </row>
    <row r="69" spans="1:13" s="44" customFormat="1" ht="21" customHeight="1" x14ac:dyDescent="0.3">
      <c r="A69" s="15"/>
      <c r="B69" s="16"/>
      <c r="C69" s="16" t="s">
        <v>426</v>
      </c>
      <c r="D69" s="15"/>
      <c r="E69" s="24"/>
      <c r="F69" s="24"/>
      <c r="G69" s="24"/>
      <c r="H69" s="24"/>
      <c r="I69" s="24" t="s">
        <v>16</v>
      </c>
      <c r="J69" s="29" t="s">
        <v>436</v>
      </c>
      <c r="K69" s="62"/>
      <c r="M69" s="49"/>
    </row>
    <row r="70" spans="1:13" s="44" customFormat="1" ht="21" customHeight="1" x14ac:dyDescent="0.3">
      <c r="A70" s="15"/>
      <c r="B70" s="16"/>
      <c r="C70" s="16"/>
      <c r="D70" s="15"/>
      <c r="E70" s="24"/>
      <c r="F70" s="24"/>
      <c r="G70" s="24"/>
      <c r="H70" s="24"/>
      <c r="I70" s="24" t="s">
        <v>431</v>
      </c>
      <c r="J70" s="29" t="s">
        <v>437</v>
      </c>
      <c r="K70" s="62"/>
      <c r="M70" s="49"/>
    </row>
    <row r="71" spans="1:13" s="44" customFormat="1" ht="21" customHeight="1" x14ac:dyDescent="0.3">
      <c r="A71" s="15"/>
      <c r="B71" s="16"/>
      <c r="C71" s="16"/>
      <c r="D71" s="15"/>
      <c r="E71" s="24"/>
      <c r="F71" s="24"/>
      <c r="G71" s="24"/>
      <c r="H71" s="24"/>
      <c r="I71" s="24" t="s">
        <v>432</v>
      </c>
      <c r="J71" s="29"/>
      <c r="K71" s="15"/>
      <c r="M71" s="207">
        <f>SUM(F14:F71)</f>
        <v>325000</v>
      </c>
    </row>
    <row r="72" spans="1:13" s="49" customFormat="1" ht="21" customHeight="1" x14ac:dyDescent="0.3">
      <c r="A72" s="45"/>
      <c r="B72" s="46"/>
      <c r="C72" s="46"/>
      <c r="D72" s="45"/>
      <c r="E72" s="47"/>
      <c r="F72" s="47"/>
      <c r="G72" s="47"/>
      <c r="H72" s="47"/>
      <c r="I72" s="47"/>
      <c r="J72" s="31"/>
      <c r="K72" s="45"/>
      <c r="M72" s="207"/>
    </row>
    <row r="73" spans="1:13" s="49" customFormat="1" ht="21" customHeight="1" x14ac:dyDescent="0.3">
      <c r="A73" s="84"/>
      <c r="D73" s="84"/>
      <c r="E73" s="143"/>
      <c r="F73" s="143"/>
      <c r="G73" s="143"/>
      <c r="H73" s="143"/>
      <c r="I73" s="143"/>
      <c r="J73" s="379"/>
      <c r="K73" s="84"/>
      <c r="M73" s="207"/>
    </row>
    <row r="74" spans="1:13" s="49" customFormat="1" ht="21" customHeight="1" x14ac:dyDescent="0.3">
      <c r="A74" s="84"/>
      <c r="D74" s="84"/>
      <c r="E74" s="143"/>
      <c r="F74" s="143"/>
      <c r="G74" s="143"/>
      <c r="H74" s="143"/>
      <c r="I74" s="143"/>
      <c r="J74" s="379"/>
      <c r="K74" s="84"/>
      <c r="M74" s="207"/>
    </row>
    <row r="75" spans="1:13" s="49" customFormat="1" ht="21" customHeight="1" x14ac:dyDescent="0.3">
      <c r="A75" s="84"/>
      <c r="D75" s="84"/>
      <c r="E75" s="143"/>
      <c r="F75" s="143"/>
      <c r="G75" s="143"/>
      <c r="H75" s="143"/>
      <c r="I75" s="143"/>
      <c r="J75" s="379"/>
      <c r="K75" s="84"/>
      <c r="M75" s="207"/>
    </row>
    <row r="76" spans="1:13" s="44" customFormat="1" ht="21" customHeight="1" x14ac:dyDescent="0.3">
      <c r="A76" s="264">
        <v>10</v>
      </c>
      <c r="B76" s="13" t="s">
        <v>983</v>
      </c>
      <c r="C76" s="7" t="s">
        <v>724</v>
      </c>
      <c r="D76" s="346" t="s">
        <v>898</v>
      </c>
      <c r="E76" s="162">
        <f>SUM(E147+E144+E141+E124+E116+E90+E82+F77)</f>
        <v>2303120</v>
      </c>
      <c r="F76" s="162">
        <f t="shared" ref="F76" si="0">SUM(F147+F144+F141+F124+F116+F90+F82+G77)</f>
        <v>2303120</v>
      </c>
      <c r="G76" s="162">
        <f>SUM(G147+G144+G141+G124+G116+G90+G82+H77)</f>
        <v>2303120</v>
      </c>
      <c r="H76" s="162">
        <v>2303120</v>
      </c>
      <c r="I76" s="23" t="s">
        <v>819</v>
      </c>
      <c r="J76" s="202" t="s">
        <v>739</v>
      </c>
      <c r="K76" s="60" t="s">
        <v>41</v>
      </c>
      <c r="M76" s="207">
        <v>3419120</v>
      </c>
    </row>
    <row r="77" spans="1:13" s="44" customFormat="1" ht="21" customHeight="1" x14ac:dyDescent="0.3">
      <c r="A77" s="15"/>
      <c r="B77" s="16" t="s">
        <v>984</v>
      </c>
      <c r="C77" s="16" t="s">
        <v>452</v>
      </c>
      <c r="D77" s="290" t="s">
        <v>892</v>
      </c>
      <c r="E77" s="24">
        <v>187200</v>
      </c>
      <c r="F77" s="24">
        <v>187200</v>
      </c>
      <c r="G77" s="24">
        <v>187200</v>
      </c>
      <c r="H77" s="24">
        <v>187200</v>
      </c>
      <c r="I77" s="24" t="s">
        <v>892</v>
      </c>
      <c r="J77" s="263" t="s">
        <v>453</v>
      </c>
      <c r="K77" s="62" t="s">
        <v>42</v>
      </c>
      <c r="M77" s="207">
        <f>SUM(E77:E160)</f>
        <v>2303120</v>
      </c>
    </row>
    <row r="78" spans="1:13" s="44" customFormat="1" ht="21" customHeight="1" x14ac:dyDescent="0.3">
      <c r="A78" s="15"/>
      <c r="B78" s="16" t="s">
        <v>985</v>
      </c>
      <c r="C78" s="16" t="s">
        <v>450</v>
      </c>
      <c r="D78" s="287" t="s">
        <v>813</v>
      </c>
      <c r="E78" s="66"/>
      <c r="F78" s="66"/>
      <c r="G78" s="24"/>
      <c r="H78" s="24"/>
      <c r="I78" s="24" t="s">
        <v>893</v>
      </c>
      <c r="J78" s="263" t="s">
        <v>454</v>
      </c>
      <c r="K78" s="62" t="s">
        <v>294</v>
      </c>
      <c r="M78" s="49"/>
    </row>
    <row r="79" spans="1:13" s="44" customFormat="1" ht="21" customHeight="1" x14ac:dyDescent="0.3">
      <c r="A79" s="15"/>
      <c r="B79" s="16"/>
      <c r="C79" s="9" t="s">
        <v>725</v>
      </c>
      <c r="D79" s="291" t="s">
        <v>814</v>
      </c>
      <c r="E79" s="66"/>
      <c r="F79" s="66"/>
      <c r="G79" s="24"/>
      <c r="H79" s="24"/>
      <c r="I79" s="24" t="s">
        <v>408</v>
      </c>
      <c r="J79" s="263" t="s">
        <v>455</v>
      </c>
      <c r="K79" s="62"/>
      <c r="L79" s="49"/>
      <c r="M79" s="49"/>
    </row>
    <row r="80" spans="1:13" s="44" customFormat="1" ht="21" customHeight="1" x14ac:dyDescent="0.3">
      <c r="A80" s="15"/>
      <c r="B80" s="16"/>
      <c r="C80" s="16" t="s">
        <v>451</v>
      </c>
      <c r="D80" s="292" t="s">
        <v>894</v>
      </c>
      <c r="E80" s="15"/>
      <c r="F80" s="15"/>
      <c r="G80" s="24"/>
      <c r="H80" s="24"/>
      <c r="I80" s="24" t="s">
        <v>895</v>
      </c>
      <c r="J80" s="84"/>
      <c r="K80" s="62"/>
      <c r="L80" s="49"/>
      <c r="M80" s="49"/>
    </row>
    <row r="81" spans="1:15" ht="21" customHeight="1" x14ac:dyDescent="0.3">
      <c r="A81" s="15"/>
      <c r="B81" s="16"/>
      <c r="C81" s="16" t="s">
        <v>726</v>
      </c>
      <c r="D81" s="291" t="s">
        <v>822</v>
      </c>
      <c r="E81" s="15"/>
      <c r="F81" s="15"/>
      <c r="G81" s="24"/>
      <c r="H81" s="24"/>
      <c r="I81" s="24" t="s">
        <v>896</v>
      </c>
      <c r="J81" s="267"/>
      <c r="K81" s="62"/>
      <c r="L81" s="49"/>
    </row>
    <row r="82" spans="1:15" ht="21" customHeight="1" x14ac:dyDescent="0.3">
      <c r="A82" s="15"/>
      <c r="B82" s="16"/>
      <c r="C82" s="16" t="s">
        <v>1454</v>
      </c>
      <c r="D82" s="298" t="s">
        <v>865</v>
      </c>
      <c r="E82" s="24">
        <v>793020</v>
      </c>
      <c r="F82" s="24">
        <v>793020</v>
      </c>
      <c r="G82" s="24">
        <v>793020</v>
      </c>
      <c r="H82" s="24">
        <v>793020</v>
      </c>
      <c r="I82" s="24" t="s">
        <v>821</v>
      </c>
      <c r="J82" s="267"/>
      <c r="K82" s="62"/>
      <c r="L82" s="49"/>
      <c r="M82" s="207">
        <f>SUM(E77+E82+E90+E116+E124+E141+E144+E147)</f>
        <v>2303120</v>
      </c>
    </row>
    <row r="83" spans="1:15" ht="21" customHeight="1" x14ac:dyDescent="0.3">
      <c r="A83" s="15"/>
      <c r="B83" s="16"/>
      <c r="C83" s="16" t="s">
        <v>1455</v>
      </c>
      <c r="D83" s="311" t="s">
        <v>866</v>
      </c>
      <c r="E83" s="15"/>
      <c r="F83" s="15"/>
      <c r="G83" s="24"/>
      <c r="H83" s="24"/>
      <c r="I83" s="24" t="s">
        <v>820</v>
      </c>
      <c r="J83" s="267"/>
      <c r="K83" s="62"/>
      <c r="L83" s="49"/>
    </row>
    <row r="84" spans="1:15" ht="21" customHeight="1" x14ac:dyDescent="0.3">
      <c r="A84" s="15"/>
      <c r="B84" s="16"/>
      <c r="C84" s="44" t="s">
        <v>1456</v>
      </c>
      <c r="D84" s="295" t="s">
        <v>811</v>
      </c>
      <c r="E84" s="15"/>
      <c r="F84" s="15"/>
      <c r="G84" s="24"/>
      <c r="H84" s="24"/>
      <c r="I84" s="24"/>
      <c r="J84" s="267"/>
      <c r="K84" s="62"/>
      <c r="L84" s="49"/>
    </row>
    <row r="85" spans="1:15" ht="21" customHeight="1" x14ac:dyDescent="0.3">
      <c r="A85" s="15"/>
      <c r="B85" s="16"/>
      <c r="C85" s="16" t="s">
        <v>9</v>
      </c>
      <c r="D85" s="295" t="s">
        <v>816</v>
      </c>
      <c r="E85" s="15"/>
      <c r="F85" s="15"/>
      <c r="G85" s="24"/>
      <c r="H85" s="24"/>
      <c r="I85" s="24"/>
      <c r="J85" s="267"/>
      <c r="K85" s="62"/>
      <c r="L85" s="49"/>
    </row>
    <row r="86" spans="1:15" ht="21" customHeight="1" x14ac:dyDescent="0.3">
      <c r="A86" s="15"/>
      <c r="B86" s="16"/>
      <c r="C86" s="49"/>
      <c r="D86" s="295" t="s">
        <v>817</v>
      </c>
      <c r="E86" s="15"/>
      <c r="F86" s="15"/>
      <c r="G86" s="24"/>
      <c r="H86" s="24"/>
      <c r="I86" s="24"/>
      <c r="J86" s="267"/>
      <c r="K86" s="62"/>
      <c r="L86" s="49"/>
    </row>
    <row r="87" spans="1:15" ht="21" customHeight="1" x14ac:dyDescent="0.3">
      <c r="A87" s="15"/>
      <c r="B87" s="16"/>
      <c r="C87" s="84"/>
      <c r="D87" s="295" t="s">
        <v>815</v>
      </c>
      <c r="E87" s="15"/>
      <c r="F87" s="15"/>
      <c r="G87" s="24"/>
      <c r="H87" s="24"/>
      <c r="I87" s="24"/>
      <c r="J87" s="267"/>
      <c r="K87" s="62"/>
      <c r="L87" s="49"/>
    </row>
    <row r="88" spans="1:15" ht="21" customHeight="1" x14ac:dyDescent="0.3">
      <c r="A88" s="15"/>
      <c r="B88" s="16"/>
      <c r="C88" s="16"/>
      <c r="D88" s="331" t="s">
        <v>1110</v>
      </c>
      <c r="E88" s="15"/>
      <c r="F88" s="15"/>
      <c r="G88" s="24"/>
      <c r="H88" s="24"/>
      <c r="I88" s="24"/>
      <c r="J88" s="267"/>
      <c r="K88" s="62"/>
      <c r="L88" s="49"/>
    </row>
    <row r="89" spans="1:15" ht="21" customHeight="1" x14ac:dyDescent="0.3">
      <c r="A89" s="15"/>
      <c r="B89" s="16"/>
      <c r="C89" s="16"/>
      <c r="D89" s="295" t="s">
        <v>812</v>
      </c>
      <c r="E89" s="15"/>
      <c r="F89" s="15"/>
      <c r="G89" s="24"/>
      <c r="H89" s="24"/>
      <c r="I89" s="24"/>
      <c r="J89" s="267"/>
      <c r="K89" s="62"/>
      <c r="L89" s="49"/>
    </row>
    <row r="90" spans="1:15" ht="21" customHeight="1" x14ac:dyDescent="0.3">
      <c r="A90" s="15"/>
      <c r="B90" s="16"/>
      <c r="C90" s="16"/>
      <c r="D90" s="297" t="s">
        <v>867</v>
      </c>
      <c r="E90" s="24">
        <v>587500</v>
      </c>
      <c r="F90" s="24">
        <v>587500</v>
      </c>
      <c r="G90" s="24">
        <v>587500</v>
      </c>
      <c r="H90" s="24">
        <v>587500</v>
      </c>
      <c r="I90" s="24" t="s">
        <v>225</v>
      </c>
      <c r="J90" s="263"/>
      <c r="K90" s="62"/>
      <c r="L90" s="84"/>
    </row>
    <row r="91" spans="1:15" ht="21" customHeight="1" x14ac:dyDescent="0.3">
      <c r="A91" s="15"/>
      <c r="B91" s="16"/>
      <c r="C91" s="16"/>
      <c r="D91" s="283" t="s">
        <v>828</v>
      </c>
      <c r="E91" s="24"/>
      <c r="F91" s="24"/>
      <c r="G91" s="24"/>
      <c r="H91" s="24"/>
      <c r="I91" s="24" t="s">
        <v>461</v>
      </c>
      <c r="J91" s="263"/>
      <c r="K91" s="62"/>
      <c r="L91" s="49"/>
    </row>
    <row r="92" spans="1:15" ht="21" customHeight="1" x14ac:dyDescent="0.3">
      <c r="A92" s="15"/>
      <c r="B92" s="16"/>
      <c r="C92" s="16"/>
      <c r="D92" s="283" t="s">
        <v>873</v>
      </c>
      <c r="E92" s="63"/>
      <c r="F92" s="63"/>
      <c r="G92" s="24"/>
      <c r="H92" s="24"/>
      <c r="I92" s="24" t="s">
        <v>168</v>
      </c>
      <c r="J92" s="263"/>
      <c r="K92" s="62"/>
      <c r="L92" s="49"/>
    </row>
    <row r="93" spans="1:15" ht="21" customHeight="1" x14ac:dyDescent="0.3">
      <c r="A93" s="15"/>
      <c r="B93" s="16"/>
      <c r="C93" s="16"/>
      <c r="D93" s="296" t="s">
        <v>859</v>
      </c>
      <c r="E93" s="63"/>
      <c r="F93" s="63"/>
      <c r="G93" s="24"/>
      <c r="H93" s="24"/>
      <c r="I93" s="24" t="s">
        <v>855</v>
      </c>
      <c r="J93" s="263"/>
      <c r="K93" s="62"/>
    </row>
    <row r="94" spans="1:15" ht="21" customHeight="1" x14ac:dyDescent="0.3">
      <c r="A94" s="15"/>
      <c r="B94" s="16"/>
      <c r="C94" s="16"/>
      <c r="D94" s="296" t="s">
        <v>858</v>
      </c>
      <c r="E94" s="24"/>
      <c r="F94" s="24"/>
      <c r="G94" s="24"/>
      <c r="H94" s="24"/>
      <c r="I94" s="15"/>
      <c r="J94" s="84"/>
      <c r="K94" s="62"/>
      <c r="M94" s="417"/>
      <c r="N94" s="417"/>
      <c r="O94" s="417"/>
    </row>
    <row r="95" spans="1:15" ht="21" customHeight="1" x14ac:dyDescent="0.3">
      <c r="A95" s="15"/>
      <c r="B95" s="16"/>
      <c r="C95" s="16"/>
      <c r="D95" s="296" t="s">
        <v>857</v>
      </c>
      <c r="E95" s="24"/>
      <c r="F95" s="24"/>
      <c r="G95" s="24"/>
      <c r="H95" s="24"/>
      <c r="I95" s="24"/>
      <c r="J95" s="267"/>
      <c r="K95" s="62"/>
      <c r="M95" s="419"/>
      <c r="N95" s="419"/>
      <c r="O95" s="419"/>
    </row>
    <row r="96" spans="1:15" ht="21" customHeight="1" x14ac:dyDescent="0.3">
      <c r="A96" s="15"/>
      <c r="B96" s="16"/>
      <c r="C96" s="16"/>
      <c r="D96" s="296" t="s">
        <v>856</v>
      </c>
      <c r="E96" s="24"/>
      <c r="F96" s="24"/>
      <c r="G96" s="24"/>
      <c r="H96" s="24"/>
      <c r="I96" s="24"/>
      <c r="J96" s="267"/>
      <c r="K96" s="62"/>
      <c r="M96" s="417"/>
      <c r="N96" s="418"/>
      <c r="O96" s="418"/>
    </row>
    <row r="97" spans="1:15" ht="21" customHeight="1" x14ac:dyDescent="0.3">
      <c r="A97" s="15"/>
      <c r="B97" s="16"/>
      <c r="C97" s="16"/>
      <c r="D97" s="283" t="s">
        <v>874</v>
      </c>
      <c r="E97" s="24"/>
      <c r="F97" s="24"/>
      <c r="G97" s="24"/>
      <c r="H97" s="24"/>
      <c r="I97" s="24"/>
      <c r="J97" s="267"/>
      <c r="K97" s="62"/>
      <c r="M97" s="417"/>
      <c r="N97" s="418"/>
      <c r="O97" s="418"/>
    </row>
    <row r="98" spans="1:15" ht="21" customHeight="1" x14ac:dyDescent="0.3">
      <c r="A98" s="45"/>
      <c r="B98" s="46"/>
      <c r="C98" s="46"/>
      <c r="D98" s="330" t="s">
        <v>875</v>
      </c>
      <c r="E98" s="47"/>
      <c r="F98" s="47"/>
      <c r="G98" s="47"/>
      <c r="H98" s="47"/>
      <c r="I98" s="47"/>
      <c r="J98" s="165"/>
      <c r="K98" s="68"/>
      <c r="M98" s="417"/>
      <c r="N98" s="418"/>
      <c r="O98" s="418"/>
    </row>
    <row r="99" spans="1:15" s="49" customFormat="1" ht="21" customHeight="1" x14ac:dyDescent="0.3">
      <c r="A99" s="84"/>
      <c r="D99" s="301"/>
      <c r="E99" s="143"/>
      <c r="F99" s="143"/>
      <c r="G99" s="143"/>
      <c r="H99" s="143"/>
      <c r="I99" s="143"/>
      <c r="J99" s="84"/>
      <c r="K99" s="155"/>
      <c r="M99" s="275"/>
      <c r="N99" s="136"/>
      <c r="O99" s="136"/>
    </row>
    <row r="100" spans="1:15" ht="21" customHeight="1" x14ac:dyDescent="0.3">
      <c r="A100" s="264"/>
      <c r="B100" s="13"/>
      <c r="C100" s="299"/>
      <c r="D100" s="300" t="s">
        <v>829</v>
      </c>
      <c r="E100" s="23"/>
      <c r="F100" s="23"/>
      <c r="G100" s="23"/>
      <c r="H100" s="23"/>
      <c r="I100" s="23"/>
      <c r="J100" s="262"/>
      <c r="K100" s="60"/>
      <c r="M100" s="417"/>
      <c r="N100" s="418"/>
      <c r="O100" s="418"/>
    </row>
    <row r="101" spans="1:15" ht="21" customHeight="1" x14ac:dyDescent="0.3">
      <c r="A101" s="15"/>
      <c r="B101" s="16"/>
      <c r="C101" s="16"/>
      <c r="D101" s="284" t="s">
        <v>830</v>
      </c>
      <c r="E101" s="63"/>
      <c r="F101" s="63"/>
      <c r="G101" s="24"/>
      <c r="H101" s="24"/>
      <c r="I101" s="24"/>
      <c r="J101" s="15"/>
      <c r="K101" s="62"/>
      <c r="M101" s="417"/>
      <c r="N101" s="418"/>
      <c r="O101" s="418"/>
    </row>
    <row r="102" spans="1:15" ht="21" customHeight="1" x14ac:dyDescent="0.3">
      <c r="A102" s="15"/>
      <c r="B102" s="16"/>
      <c r="C102" s="16"/>
      <c r="D102" s="283" t="s">
        <v>808</v>
      </c>
      <c r="E102" s="24"/>
      <c r="F102" s="24"/>
      <c r="G102" s="24"/>
      <c r="H102" s="24"/>
      <c r="I102" s="24"/>
      <c r="J102" s="15"/>
      <c r="K102" s="62"/>
      <c r="M102" s="419"/>
      <c r="N102" s="419"/>
      <c r="O102" s="419"/>
    </row>
    <row r="103" spans="1:15" ht="21" customHeight="1" x14ac:dyDescent="0.3">
      <c r="A103" s="15"/>
      <c r="B103" s="16"/>
      <c r="C103" s="16"/>
      <c r="D103" s="280" t="s">
        <v>835</v>
      </c>
      <c r="E103" s="24"/>
      <c r="F103" s="24"/>
      <c r="G103" s="24"/>
      <c r="H103" s="24"/>
      <c r="I103" s="24"/>
      <c r="J103" s="15"/>
      <c r="K103" s="62"/>
    </row>
    <row r="104" spans="1:15" ht="21" customHeight="1" x14ac:dyDescent="0.3">
      <c r="A104" s="15"/>
      <c r="B104" s="16"/>
      <c r="C104" s="16"/>
      <c r="D104" s="278" t="s">
        <v>879</v>
      </c>
      <c r="E104" s="24"/>
      <c r="F104" s="24"/>
      <c r="G104" s="24"/>
      <c r="H104" s="24"/>
      <c r="I104" s="24"/>
      <c r="J104" s="15"/>
      <c r="K104" s="62"/>
    </row>
    <row r="105" spans="1:15" ht="21" customHeight="1" x14ac:dyDescent="0.3">
      <c r="A105" s="15"/>
      <c r="B105" s="16"/>
      <c r="C105" s="16"/>
      <c r="D105" s="283" t="s">
        <v>880</v>
      </c>
      <c r="E105" s="24"/>
      <c r="F105" s="24"/>
      <c r="G105" s="24"/>
      <c r="H105" s="24"/>
      <c r="I105" s="24"/>
      <c r="J105" s="15"/>
      <c r="K105" s="62"/>
    </row>
    <row r="106" spans="1:15" ht="21" customHeight="1" x14ac:dyDescent="0.3">
      <c r="A106" s="15"/>
      <c r="B106" s="16"/>
      <c r="C106" s="16"/>
      <c r="D106" s="283" t="s">
        <v>833</v>
      </c>
      <c r="E106" s="24"/>
      <c r="F106" s="24"/>
      <c r="G106" s="24"/>
      <c r="H106" s="24"/>
      <c r="I106" s="24"/>
      <c r="J106" s="15"/>
      <c r="K106" s="62"/>
    </row>
    <row r="107" spans="1:15" ht="21" customHeight="1" x14ac:dyDescent="0.3">
      <c r="A107" s="15"/>
      <c r="B107" s="16"/>
      <c r="C107" s="16"/>
      <c r="D107" s="280" t="s">
        <v>834</v>
      </c>
      <c r="E107" s="24"/>
      <c r="F107" s="24"/>
      <c r="G107" s="24"/>
      <c r="H107" s="24"/>
      <c r="I107" s="24"/>
      <c r="J107" s="15"/>
      <c r="K107" s="62"/>
    </row>
    <row r="108" spans="1:15" ht="21" customHeight="1" x14ac:dyDescent="0.3">
      <c r="A108" s="15"/>
      <c r="B108" s="16"/>
      <c r="C108" s="16"/>
      <c r="D108" s="280" t="s">
        <v>876</v>
      </c>
      <c r="E108" s="24"/>
      <c r="F108" s="24"/>
      <c r="G108" s="24"/>
      <c r="H108" s="24"/>
      <c r="I108" s="24"/>
      <c r="J108" s="15"/>
      <c r="K108" s="62"/>
    </row>
    <row r="109" spans="1:15" ht="21" customHeight="1" x14ac:dyDescent="0.3">
      <c r="A109" s="15"/>
      <c r="B109" s="16"/>
      <c r="C109" s="16"/>
      <c r="D109" s="280" t="s">
        <v>877</v>
      </c>
      <c r="E109" s="24"/>
      <c r="F109" s="24"/>
      <c r="G109" s="24"/>
      <c r="H109" s="24"/>
      <c r="I109" s="24"/>
      <c r="J109" s="15"/>
      <c r="K109" s="62"/>
    </row>
    <row r="110" spans="1:15" ht="21" customHeight="1" x14ac:dyDescent="0.3">
      <c r="A110" s="15"/>
      <c r="B110" s="16"/>
      <c r="C110" s="16"/>
      <c r="D110" s="280" t="s">
        <v>831</v>
      </c>
      <c r="E110" s="63"/>
      <c r="F110" s="63"/>
      <c r="G110" s="24"/>
      <c r="H110" s="24"/>
      <c r="I110" s="24"/>
      <c r="J110" s="15"/>
      <c r="K110" s="62"/>
    </row>
    <row r="111" spans="1:15" ht="21" customHeight="1" x14ac:dyDescent="0.3">
      <c r="A111" s="15"/>
      <c r="B111" s="16"/>
      <c r="C111" s="16"/>
      <c r="D111" s="281" t="s">
        <v>832</v>
      </c>
      <c r="E111" s="63"/>
      <c r="F111" s="63"/>
      <c r="G111" s="24"/>
      <c r="H111" s="24"/>
      <c r="I111" s="24"/>
      <c r="J111" s="15"/>
      <c r="K111" s="62"/>
    </row>
    <row r="112" spans="1:15" ht="21" customHeight="1" x14ac:dyDescent="0.3">
      <c r="A112" s="15"/>
      <c r="B112" s="16"/>
      <c r="C112" s="16"/>
      <c r="D112" s="280" t="s">
        <v>878</v>
      </c>
      <c r="E112" s="63"/>
      <c r="F112" s="63"/>
      <c r="G112" s="24"/>
      <c r="H112" s="24"/>
      <c r="I112" s="24"/>
      <c r="J112" s="15"/>
      <c r="K112" s="62"/>
    </row>
    <row r="113" spans="1:11" s="44" customFormat="1" ht="21" customHeight="1" x14ac:dyDescent="0.3">
      <c r="A113" s="15"/>
      <c r="B113" s="16"/>
      <c r="C113" s="16"/>
      <c r="D113" s="280" t="s">
        <v>887</v>
      </c>
      <c r="E113" s="63"/>
      <c r="F113" s="63"/>
      <c r="G113" s="24"/>
      <c r="H113" s="24"/>
      <c r="I113" s="24"/>
      <c r="J113" s="15"/>
      <c r="K113" s="62"/>
    </row>
    <row r="114" spans="1:11" s="44" customFormat="1" ht="21" customHeight="1" x14ac:dyDescent="0.3">
      <c r="A114" s="15"/>
      <c r="B114" s="16"/>
      <c r="C114" s="16"/>
      <c r="D114" s="280" t="s">
        <v>888</v>
      </c>
      <c r="E114" s="63"/>
      <c r="F114" s="63"/>
      <c r="G114" s="24"/>
      <c r="H114" s="24"/>
      <c r="I114" s="24"/>
      <c r="J114" s="15"/>
      <c r="K114" s="62"/>
    </row>
    <row r="115" spans="1:11" s="44" customFormat="1" ht="21" customHeight="1" x14ac:dyDescent="0.3">
      <c r="A115" s="15"/>
      <c r="B115" s="16"/>
      <c r="C115" s="16"/>
      <c r="D115" s="280" t="s">
        <v>886</v>
      </c>
      <c r="E115" s="63"/>
      <c r="F115" s="63"/>
      <c r="G115" s="24"/>
      <c r="H115" s="24"/>
      <c r="I115" s="24"/>
      <c r="J115" s="15"/>
      <c r="K115" s="62"/>
    </row>
    <row r="116" spans="1:11" s="44" customFormat="1" ht="21" customHeight="1" x14ac:dyDescent="0.3">
      <c r="A116" s="15"/>
      <c r="B116" s="16"/>
      <c r="C116" s="16"/>
      <c r="D116" s="276" t="s">
        <v>800</v>
      </c>
      <c r="E116" s="24">
        <v>170000</v>
      </c>
      <c r="F116" s="24">
        <v>170000</v>
      </c>
      <c r="G116" s="24">
        <v>170000</v>
      </c>
      <c r="H116" s="24">
        <v>170000</v>
      </c>
      <c r="I116" s="24" t="s">
        <v>225</v>
      </c>
      <c r="J116" s="15"/>
      <c r="K116" s="62"/>
    </row>
    <row r="117" spans="1:11" s="44" customFormat="1" ht="21" customHeight="1" x14ac:dyDescent="0.3">
      <c r="A117" s="15"/>
      <c r="B117" s="16"/>
      <c r="C117" s="16"/>
      <c r="D117" s="332" t="s">
        <v>885</v>
      </c>
      <c r="E117" s="24"/>
      <c r="F117" s="24"/>
      <c r="G117" s="24"/>
      <c r="H117" s="24"/>
      <c r="I117" s="24" t="s">
        <v>846</v>
      </c>
      <c r="J117" s="15"/>
      <c r="K117" s="62"/>
    </row>
    <row r="118" spans="1:11" s="44" customFormat="1" ht="21" customHeight="1" x14ac:dyDescent="0.3">
      <c r="A118" s="15"/>
      <c r="B118" s="16"/>
      <c r="C118" s="16"/>
      <c r="D118" s="333" t="s">
        <v>868</v>
      </c>
      <c r="E118" s="24"/>
      <c r="F118" s="24"/>
      <c r="G118" s="24"/>
      <c r="H118" s="24"/>
      <c r="I118" s="24" t="s">
        <v>847</v>
      </c>
      <c r="J118" s="15"/>
      <c r="K118" s="62"/>
    </row>
    <row r="119" spans="1:11" s="44" customFormat="1" ht="21" customHeight="1" x14ac:dyDescent="0.3">
      <c r="A119" s="15"/>
      <c r="B119" s="16"/>
      <c r="C119" s="16"/>
      <c r="D119" s="280" t="s">
        <v>736</v>
      </c>
      <c r="E119" s="24"/>
      <c r="F119" s="24"/>
      <c r="G119" s="24"/>
      <c r="H119" s="24"/>
      <c r="I119" s="24"/>
      <c r="J119" s="15"/>
      <c r="K119" s="62"/>
    </row>
    <row r="120" spans="1:11" s="44" customFormat="1" ht="21" customHeight="1" x14ac:dyDescent="0.3">
      <c r="A120" s="15"/>
      <c r="B120" s="16"/>
      <c r="C120" s="16"/>
      <c r="D120" s="280" t="s">
        <v>836</v>
      </c>
      <c r="E120" s="63"/>
      <c r="F120" s="63"/>
      <c r="G120" s="24"/>
      <c r="H120" s="24"/>
      <c r="I120" s="24"/>
      <c r="J120" s="15"/>
      <c r="K120" s="62"/>
    </row>
    <row r="121" spans="1:11" s="44" customFormat="1" ht="21" customHeight="1" x14ac:dyDescent="0.3">
      <c r="A121" s="15"/>
      <c r="B121" s="16"/>
      <c r="C121" s="16"/>
      <c r="D121" s="283" t="s">
        <v>837</v>
      </c>
      <c r="E121" s="24"/>
      <c r="F121" s="24"/>
      <c r="G121" s="24"/>
      <c r="H121" s="24"/>
      <c r="I121" s="24"/>
      <c r="J121" s="15"/>
      <c r="K121" s="62"/>
    </row>
    <row r="122" spans="1:11" s="44" customFormat="1" ht="21" customHeight="1" x14ac:dyDescent="0.3">
      <c r="A122" s="45"/>
      <c r="B122" s="46"/>
      <c r="C122" s="46"/>
      <c r="D122" s="347" t="s">
        <v>838</v>
      </c>
      <c r="E122" s="47"/>
      <c r="F122" s="47"/>
      <c r="G122" s="47"/>
      <c r="H122" s="47"/>
      <c r="I122" s="47"/>
      <c r="J122" s="45"/>
      <c r="K122" s="68"/>
    </row>
    <row r="123" spans="1:11" s="49" customFormat="1" ht="21" customHeight="1" x14ac:dyDescent="0.3">
      <c r="A123" s="84"/>
      <c r="D123" s="285"/>
      <c r="E123" s="143"/>
      <c r="F123" s="143"/>
      <c r="G123" s="143"/>
      <c r="H123" s="143"/>
      <c r="I123" s="143"/>
      <c r="J123" s="84"/>
      <c r="K123" s="155"/>
    </row>
    <row r="124" spans="1:11" s="44" customFormat="1" ht="18.95" customHeight="1" x14ac:dyDescent="0.3">
      <c r="A124" s="264"/>
      <c r="B124" s="13"/>
      <c r="C124" s="13"/>
      <c r="D124" s="96" t="s">
        <v>801</v>
      </c>
      <c r="E124" s="23">
        <v>469200</v>
      </c>
      <c r="F124" s="23">
        <v>469200</v>
      </c>
      <c r="G124" s="23">
        <v>469200</v>
      </c>
      <c r="H124" s="23">
        <v>469200</v>
      </c>
      <c r="I124" s="23" t="s">
        <v>225</v>
      </c>
      <c r="J124" s="264"/>
      <c r="K124" s="60"/>
    </row>
    <row r="125" spans="1:11" s="44" customFormat="1" ht="18.95" customHeight="1" x14ac:dyDescent="0.3">
      <c r="A125" s="15"/>
      <c r="B125" s="16"/>
      <c r="C125" s="16"/>
      <c r="D125" s="278" t="s">
        <v>810</v>
      </c>
      <c r="E125" s="63"/>
      <c r="F125" s="63"/>
      <c r="G125" s="24"/>
      <c r="H125" s="24"/>
      <c r="I125" s="24" t="s">
        <v>848</v>
      </c>
      <c r="J125" s="15"/>
      <c r="K125" s="62"/>
    </row>
    <row r="126" spans="1:11" s="44" customFormat="1" ht="18.95" customHeight="1" x14ac:dyDescent="0.3">
      <c r="A126" s="15"/>
      <c r="B126" s="16"/>
      <c r="C126" s="16"/>
      <c r="D126" s="293" t="s">
        <v>823</v>
      </c>
      <c r="E126" s="24"/>
      <c r="F126" s="24"/>
      <c r="G126" s="24"/>
      <c r="H126" s="24"/>
      <c r="I126" s="24" t="s">
        <v>1109</v>
      </c>
      <c r="J126" s="15"/>
      <c r="K126" s="62"/>
    </row>
    <row r="127" spans="1:11" s="44" customFormat="1" ht="18.95" customHeight="1" x14ac:dyDescent="0.3">
      <c r="A127" s="15"/>
      <c r="B127" s="16"/>
      <c r="C127" s="16"/>
      <c r="D127" s="334" t="s">
        <v>824</v>
      </c>
      <c r="E127" s="24"/>
      <c r="F127" s="24"/>
      <c r="G127" s="24"/>
      <c r="H127" s="24"/>
      <c r="I127" s="24"/>
      <c r="J127" s="15"/>
      <c r="K127" s="62"/>
    </row>
    <row r="128" spans="1:11" s="44" customFormat="1" ht="18.95" customHeight="1" x14ac:dyDescent="0.3">
      <c r="A128" s="15"/>
      <c r="B128" s="16"/>
      <c r="C128" s="16"/>
      <c r="D128" s="278" t="s">
        <v>825</v>
      </c>
      <c r="E128" s="24"/>
      <c r="F128" s="24"/>
      <c r="G128" s="24"/>
      <c r="H128" s="24"/>
      <c r="I128" s="24"/>
      <c r="J128" s="15"/>
      <c r="K128" s="62"/>
    </row>
    <row r="129" spans="1:11" s="44" customFormat="1" ht="18.95" customHeight="1" x14ac:dyDescent="0.3">
      <c r="A129" s="15"/>
      <c r="B129" s="16"/>
      <c r="C129" s="16"/>
      <c r="D129" s="279" t="s">
        <v>826</v>
      </c>
      <c r="E129" s="24"/>
      <c r="F129" s="24"/>
      <c r="G129" s="24"/>
      <c r="H129" s="24"/>
      <c r="I129" s="24"/>
      <c r="J129" s="15"/>
      <c r="K129" s="62"/>
    </row>
    <row r="130" spans="1:11" s="44" customFormat="1" ht="18.95" customHeight="1" x14ac:dyDescent="0.3">
      <c r="A130" s="15"/>
      <c r="B130" s="16"/>
      <c r="C130" s="16"/>
      <c r="D130" s="335" t="s">
        <v>869</v>
      </c>
      <c r="E130" s="63"/>
      <c r="F130" s="63"/>
      <c r="G130" s="24"/>
      <c r="H130" s="24"/>
      <c r="I130" s="24"/>
      <c r="J130" s="15"/>
      <c r="K130" s="62"/>
    </row>
    <row r="131" spans="1:11" s="44" customFormat="1" ht="18.95" customHeight="1" x14ac:dyDescent="0.3">
      <c r="A131" s="15"/>
      <c r="B131" s="16"/>
      <c r="C131" s="16"/>
      <c r="D131" s="336" t="s">
        <v>803</v>
      </c>
      <c r="E131" s="63"/>
      <c r="F131" s="63"/>
      <c r="G131" s="24"/>
      <c r="H131" s="24"/>
      <c r="I131" s="24"/>
      <c r="J131" s="15"/>
      <c r="K131" s="62"/>
    </row>
    <row r="132" spans="1:11" s="44" customFormat="1" ht="18.95" customHeight="1" x14ac:dyDescent="0.3">
      <c r="A132" s="15"/>
      <c r="B132" s="16"/>
      <c r="C132" s="16"/>
      <c r="D132" s="287" t="s">
        <v>804</v>
      </c>
      <c r="E132" s="63"/>
      <c r="F132" s="63"/>
      <c r="G132" s="24"/>
      <c r="H132" s="24"/>
      <c r="I132" s="24"/>
      <c r="J132" s="15"/>
      <c r="K132" s="62"/>
    </row>
    <row r="133" spans="1:11" s="44" customFormat="1" ht="18.95" customHeight="1" x14ac:dyDescent="0.3">
      <c r="A133" s="15"/>
      <c r="B133" s="16"/>
      <c r="C133" s="16"/>
      <c r="D133" s="287" t="s">
        <v>881</v>
      </c>
      <c r="E133" s="63"/>
      <c r="F133" s="63"/>
      <c r="G133" s="24"/>
      <c r="H133" s="24"/>
      <c r="I133" s="24"/>
      <c r="J133" s="15"/>
      <c r="K133" s="62"/>
    </row>
    <row r="134" spans="1:11" s="44" customFormat="1" ht="18.95" customHeight="1" x14ac:dyDescent="0.3">
      <c r="A134" s="15"/>
      <c r="B134" s="16"/>
      <c r="C134" s="16"/>
      <c r="D134" s="287" t="s">
        <v>882</v>
      </c>
      <c r="E134" s="63"/>
      <c r="F134" s="63"/>
      <c r="G134" s="24"/>
      <c r="H134" s="24"/>
      <c r="I134" s="24"/>
      <c r="J134" s="15"/>
      <c r="K134" s="62"/>
    </row>
    <row r="135" spans="1:11" s="44" customFormat="1" ht="18.95" customHeight="1" x14ac:dyDescent="0.3">
      <c r="A135" s="15"/>
      <c r="B135" s="16"/>
      <c r="C135" s="16"/>
      <c r="D135" s="287" t="s">
        <v>805</v>
      </c>
      <c r="E135" s="63"/>
      <c r="F135" s="63"/>
      <c r="G135" s="24"/>
      <c r="H135" s="24"/>
      <c r="I135" s="24"/>
      <c r="J135" s="15"/>
      <c r="K135" s="62"/>
    </row>
    <row r="136" spans="1:11" s="44" customFormat="1" ht="18.95" customHeight="1" x14ac:dyDescent="0.3">
      <c r="A136" s="15"/>
      <c r="B136" s="16"/>
      <c r="C136" s="16"/>
      <c r="D136" s="348" t="s">
        <v>860</v>
      </c>
      <c r="E136" s="63"/>
      <c r="F136" s="63"/>
      <c r="G136" s="24"/>
      <c r="H136" s="24"/>
      <c r="I136" s="24"/>
      <c r="J136" s="15"/>
      <c r="K136" s="62"/>
    </row>
    <row r="137" spans="1:11" s="44" customFormat="1" ht="18.95" customHeight="1" x14ac:dyDescent="0.3">
      <c r="A137" s="15"/>
      <c r="B137" s="16"/>
      <c r="C137" s="16"/>
      <c r="D137" s="288" t="s">
        <v>861</v>
      </c>
      <c r="E137" s="63"/>
      <c r="F137" s="63"/>
      <c r="G137" s="24"/>
      <c r="H137" s="24"/>
      <c r="I137" s="24"/>
      <c r="J137" s="15"/>
      <c r="K137" s="62"/>
    </row>
    <row r="138" spans="1:11" s="44" customFormat="1" ht="18.95" customHeight="1" x14ac:dyDescent="0.3">
      <c r="A138" s="15"/>
      <c r="B138" s="16"/>
      <c r="C138" s="16"/>
      <c r="D138" s="331" t="s">
        <v>806</v>
      </c>
      <c r="E138" s="63"/>
      <c r="F138" s="63"/>
      <c r="G138" s="24"/>
      <c r="H138" s="24"/>
      <c r="I138" s="24"/>
      <c r="J138" s="15"/>
      <c r="K138" s="62"/>
    </row>
    <row r="139" spans="1:11" s="44" customFormat="1" ht="18.95" customHeight="1" x14ac:dyDescent="0.3">
      <c r="A139" s="15"/>
      <c r="B139" s="16"/>
      <c r="C139" s="16"/>
      <c r="D139" s="331" t="s">
        <v>807</v>
      </c>
      <c r="E139" s="63"/>
      <c r="F139" s="63"/>
      <c r="G139" s="24"/>
      <c r="H139" s="24"/>
      <c r="I139" s="24"/>
      <c r="J139" s="15"/>
      <c r="K139" s="62"/>
    </row>
    <row r="140" spans="1:11" s="44" customFormat="1" ht="18.95" customHeight="1" x14ac:dyDescent="0.3">
      <c r="A140" s="15"/>
      <c r="B140" s="16"/>
      <c r="C140" s="16"/>
      <c r="D140" s="62" t="s">
        <v>130</v>
      </c>
      <c r="E140" s="63"/>
      <c r="F140" s="63"/>
      <c r="G140" s="24"/>
      <c r="H140" s="24"/>
      <c r="I140" s="24"/>
      <c r="J140" s="15"/>
      <c r="K140" s="62"/>
    </row>
    <row r="141" spans="1:11" s="44" customFormat="1" ht="18.95" customHeight="1" x14ac:dyDescent="0.3">
      <c r="A141" s="15"/>
      <c r="B141" s="16"/>
      <c r="C141" s="16"/>
      <c r="D141" s="349" t="s">
        <v>802</v>
      </c>
      <c r="E141" s="24">
        <v>35000</v>
      </c>
      <c r="F141" s="24">
        <v>35000</v>
      </c>
      <c r="G141" s="24">
        <v>35000</v>
      </c>
      <c r="H141" s="24">
        <v>35000</v>
      </c>
      <c r="I141" s="43" t="s">
        <v>850</v>
      </c>
      <c r="J141" s="15"/>
      <c r="K141" s="62"/>
    </row>
    <row r="142" spans="1:11" s="44" customFormat="1" ht="18.95" customHeight="1" x14ac:dyDescent="0.3">
      <c r="A142" s="15"/>
      <c r="B142" s="16"/>
      <c r="C142" s="16"/>
      <c r="D142" s="280" t="s">
        <v>883</v>
      </c>
      <c r="E142" s="63"/>
      <c r="F142" s="63"/>
      <c r="G142" s="63"/>
      <c r="H142" s="63"/>
      <c r="I142" s="24" t="s">
        <v>851</v>
      </c>
      <c r="J142" s="15"/>
      <c r="K142" s="62"/>
    </row>
    <row r="143" spans="1:11" s="44" customFormat="1" ht="18.95" customHeight="1" x14ac:dyDescent="0.3">
      <c r="A143" s="15"/>
      <c r="B143" s="16"/>
      <c r="C143" s="16"/>
      <c r="D143" s="281" t="s">
        <v>884</v>
      </c>
      <c r="E143" s="63"/>
      <c r="F143" s="63"/>
      <c r="G143" s="63"/>
      <c r="H143" s="63"/>
      <c r="I143" s="24" t="s">
        <v>849</v>
      </c>
      <c r="J143" s="15"/>
      <c r="K143" s="62"/>
    </row>
    <row r="144" spans="1:11" s="44" customFormat="1" ht="18.95" customHeight="1" x14ac:dyDescent="0.3">
      <c r="A144" s="15"/>
      <c r="B144" s="16"/>
      <c r="C144" s="16"/>
      <c r="D144" s="328" t="s">
        <v>612</v>
      </c>
      <c r="E144" s="24">
        <v>26000</v>
      </c>
      <c r="F144" s="24">
        <v>26000</v>
      </c>
      <c r="G144" s="24">
        <v>26000</v>
      </c>
      <c r="H144" s="24">
        <v>26000</v>
      </c>
      <c r="I144" s="24" t="s">
        <v>225</v>
      </c>
      <c r="J144" s="15"/>
      <c r="K144" s="62"/>
    </row>
    <row r="145" spans="1:13" s="44" customFormat="1" ht="18.95" customHeight="1" x14ac:dyDescent="0.3">
      <c r="A145" s="15"/>
      <c r="B145" s="16"/>
      <c r="C145" s="16"/>
      <c r="D145" s="281" t="s">
        <v>839</v>
      </c>
      <c r="E145" s="24"/>
      <c r="F145" s="24"/>
      <c r="G145" s="24"/>
      <c r="H145" s="24"/>
      <c r="I145" s="43" t="s">
        <v>852</v>
      </c>
      <c r="J145" s="15"/>
      <c r="K145" s="62"/>
      <c r="M145" s="49"/>
    </row>
    <row r="146" spans="1:13" s="44" customFormat="1" ht="18.95" customHeight="1" x14ac:dyDescent="0.3">
      <c r="A146" s="15"/>
      <c r="B146" s="16"/>
      <c r="C146" s="16"/>
      <c r="D146" s="281" t="s">
        <v>809</v>
      </c>
      <c r="E146" s="24"/>
      <c r="F146" s="24"/>
      <c r="G146" s="24"/>
      <c r="H146" s="24"/>
      <c r="I146" s="24" t="s">
        <v>849</v>
      </c>
      <c r="J146" s="15"/>
      <c r="K146" s="62"/>
      <c r="M146" s="49"/>
    </row>
    <row r="147" spans="1:13" s="44" customFormat="1" ht="18.95" customHeight="1" x14ac:dyDescent="0.3">
      <c r="A147" s="15"/>
      <c r="B147" s="16"/>
      <c r="C147" s="16"/>
      <c r="D147" s="276" t="s">
        <v>827</v>
      </c>
      <c r="E147" s="24">
        <v>35200</v>
      </c>
      <c r="F147" s="24">
        <v>35200</v>
      </c>
      <c r="G147" s="24">
        <v>35200</v>
      </c>
      <c r="H147" s="24">
        <v>35200</v>
      </c>
      <c r="I147" s="24" t="s">
        <v>853</v>
      </c>
      <c r="J147" s="15"/>
      <c r="K147" s="62"/>
      <c r="M147" s="49"/>
    </row>
    <row r="148" spans="1:13" s="44" customFormat="1" ht="18.95" customHeight="1" x14ac:dyDescent="0.3">
      <c r="A148" s="15"/>
      <c r="B148" s="16"/>
      <c r="C148" s="16"/>
      <c r="D148" s="283" t="s">
        <v>840</v>
      </c>
      <c r="E148" s="63"/>
      <c r="F148" s="63"/>
      <c r="G148" s="24"/>
      <c r="H148" s="24"/>
      <c r="I148" s="24" t="s">
        <v>461</v>
      </c>
      <c r="J148" s="15"/>
      <c r="K148" s="62"/>
      <c r="M148" s="49"/>
    </row>
    <row r="149" spans="1:13" s="44" customFormat="1" ht="18.95" customHeight="1" x14ac:dyDescent="0.3">
      <c r="A149" s="45"/>
      <c r="B149" s="46"/>
      <c r="C149" s="46"/>
      <c r="D149" s="352" t="s">
        <v>841</v>
      </c>
      <c r="E149" s="353"/>
      <c r="F149" s="353"/>
      <c r="G149" s="47"/>
      <c r="H149" s="47"/>
      <c r="I149" s="47" t="s">
        <v>854</v>
      </c>
      <c r="J149" s="45"/>
      <c r="K149" s="68"/>
      <c r="M149" s="49"/>
    </row>
    <row r="150" spans="1:13" s="49" customFormat="1" ht="18.95" customHeight="1" x14ac:dyDescent="0.3">
      <c r="A150" s="84"/>
      <c r="D150" s="350"/>
      <c r="E150" s="351"/>
      <c r="F150" s="351"/>
      <c r="G150" s="143"/>
      <c r="H150" s="143"/>
      <c r="I150" s="143"/>
      <c r="J150" s="84"/>
      <c r="K150" s="155"/>
    </row>
    <row r="151" spans="1:13" s="44" customFormat="1" ht="18.95" customHeight="1" x14ac:dyDescent="0.3">
      <c r="A151" s="15"/>
      <c r="B151" s="16"/>
      <c r="C151" s="16"/>
      <c r="D151" s="280" t="s">
        <v>842</v>
      </c>
      <c r="E151" s="24"/>
      <c r="F151" s="24"/>
      <c r="G151" s="24"/>
      <c r="H151" s="24"/>
      <c r="I151" s="24"/>
      <c r="J151" s="15"/>
      <c r="K151" s="62"/>
      <c r="M151" s="49"/>
    </row>
    <row r="152" spans="1:13" s="44" customFormat="1" ht="18.95" customHeight="1" x14ac:dyDescent="0.3">
      <c r="A152" s="15"/>
      <c r="B152" s="16"/>
      <c r="C152" s="16"/>
      <c r="D152" s="280" t="s">
        <v>843</v>
      </c>
      <c r="E152" s="24"/>
      <c r="F152" s="24"/>
      <c r="G152" s="24"/>
      <c r="H152" s="24"/>
      <c r="I152" s="24"/>
      <c r="J152" s="15"/>
      <c r="K152" s="62"/>
      <c r="M152" s="49"/>
    </row>
    <row r="153" spans="1:13" s="44" customFormat="1" ht="18.95" customHeight="1" x14ac:dyDescent="0.3">
      <c r="A153" s="15"/>
      <c r="B153" s="16"/>
      <c r="C153" s="16"/>
      <c r="D153" s="337" t="s">
        <v>870</v>
      </c>
      <c r="E153" s="24"/>
      <c r="F153" s="24"/>
      <c r="G153" s="24"/>
      <c r="H153" s="24"/>
      <c r="I153" s="24"/>
      <c r="J153" s="15"/>
      <c r="K153" s="62"/>
      <c r="M153" s="49"/>
    </row>
    <row r="154" spans="1:13" s="44" customFormat="1" ht="18.95" customHeight="1" x14ac:dyDescent="0.3">
      <c r="A154" s="15"/>
      <c r="B154" s="16"/>
      <c r="C154" s="16"/>
      <c r="D154" s="337" t="s">
        <v>864</v>
      </c>
      <c r="E154" s="63"/>
      <c r="F154" s="63"/>
      <c r="G154" s="24"/>
      <c r="H154" s="24"/>
      <c r="I154" s="24"/>
      <c r="J154" s="15"/>
      <c r="K154" s="62"/>
      <c r="M154" s="49"/>
    </row>
    <row r="155" spans="1:13" s="44" customFormat="1" ht="18.95" customHeight="1" x14ac:dyDescent="0.3">
      <c r="A155" s="15"/>
      <c r="B155" s="16"/>
      <c r="C155" s="16"/>
      <c r="D155" s="283" t="s">
        <v>862</v>
      </c>
      <c r="E155" s="24"/>
      <c r="F155" s="24"/>
      <c r="G155" s="24"/>
      <c r="H155" s="24"/>
      <c r="I155" s="24"/>
      <c r="J155" s="15"/>
      <c r="K155" s="62"/>
      <c r="M155" s="49"/>
    </row>
    <row r="156" spans="1:13" s="44" customFormat="1" ht="18.95" customHeight="1" x14ac:dyDescent="0.3">
      <c r="A156" s="15"/>
      <c r="B156" s="16"/>
      <c r="C156" s="16"/>
      <c r="D156" s="282" t="s">
        <v>863</v>
      </c>
      <c r="E156" s="24"/>
      <c r="F156" s="24"/>
      <c r="G156" s="24"/>
      <c r="H156" s="24"/>
      <c r="I156" s="24"/>
      <c r="J156" s="15"/>
      <c r="K156" s="62"/>
      <c r="M156" s="49"/>
    </row>
    <row r="157" spans="1:13" s="44" customFormat="1" ht="18.95" customHeight="1" x14ac:dyDescent="0.3">
      <c r="A157" s="15"/>
      <c r="B157" s="16"/>
      <c r="C157" s="16"/>
      <c r="D157" s="283" t="s">
        <v>844</v>
      </c>
      <c r="E157" s="24"/>
      <c r="F157" s="24"/>
      <c r="G157" s="24"/>
      <c r="H157" s="24"/>
      <c r="I157" s="24"/>
      <c r="J157" s="15"/>
      <c r="K157" s="62"/>
      <c r="M157" s="49"/>
    </row>
    <row r="158" spans="1:13" s="44" customFormat="1" ht="18.95" customHeight="1" x14ac:dyDescent="0.3">
      <c r="A158" s="15"/>
      <c r="B158" s="16"/>
      <c r="C158" s="16"/>
      <c r="D158" s="280" t="s">
        <v>897</v>
      </c>
      <c r="E158" s="24"/>
      <c r="F158" s="24"/>
      <c r="G158" s="24"/>
      <c r="H158" s="24"/>
      <c r="I158" s="24"/>
      <c r="J158" s="15"/>
      <c r="K158" s="62"/>
      <c r="M158" s="49"/>
    </row>
    <row r="159" spans="1:13" s="44" customFormat="1" ht="18.95" customHeight="1" x14ac:dyDescent="0.3">
      <c r="A159" s="15"/>
      <c r="B159" s="16"/>
      <c r="C159" s="16"/>
      <c r="D159" s="294" t="s">
        <v>844</v>
      </c>
      <c r="E159" s="24"/>
      <c r="F159" s="24"/>
      <c r="G159" s="24"/>
      <c r="H159" s="24"/>
      <c r="I159" s="24"/>
      <c r="J159" s="15"/>
      <c r="K159" s="62"/>
      <c r="M159" s="49"/>
    </row>
    <row r="160" spans="1:13" s="44" customFormat="1" ht="18.95" customHeight="1" x14ac:dyDescent="0.3">
      <c r="A160" s="15"/>
      <c r="B160" s="16"/>
      <c r="C160" s="16"/>
      <c r="D160" s="287" t="s">
        <v>845</v>
      </c>
      <c r="E160" s="24"/>
      <c r="F160" s="24"/>
      <c r="G160" s="24"/>
      <c r="H160" s="24"/>
      <c r="I160" s="24"/>
      <c r="J160" s="15"/>
      <c r="K160" s="62"/>
      <c r="M160" s="207"/>
    </row>
    <row r="161" spans="1:19" ht="18.95" customHeight="1" x14ac:dyDescent="0.3">
      <c r="A161" s="15"/>
      <c r="B161" s="16"/>
      <c r="C161" s="16"/>
      <c r="D161" s="286" t="s">
        <v>130</v>
      </c>
      <c r="E161" s="24"/>
      <c r="F161" s="24"/>
      <c r="G161" s="24"/>
      <c r="H161" s="24"/>
      <c r="I161" s="24"/>
      <c r="J161" s="15"/>
      <c r="K161" s="62"/>
      <c r="M161" s="207"/>
    </row>
    <row r="162" spans="1:19" ht="18.95" customHeight="1" x14ac:dyDescent="0.3">
      <c r="A162" s="45"/>
      <c r="B162" s="46"/>
      <c r="C162" s="46"/>
      <c r="D162" s="329"/>
      <c r="E162" s="47"/>
      <c r="F162" s="47"/>
      <c r="G162" s="47"/>
      <c r="H162" s="47"/>
      <c r="I162" s="47"/>
      <c r="J162" s="45"/>
      <c r="K162" s="68"/>
      <c r="M162" s="207"/>
    </row>
    <row r="163" spans="1:19" ht="21" customHeight="1" x14ac:dyDescent="0.3">
      <c r="A163" s="264">
        <v>11</v>
      </c>
      <c r="B163" s="13" t="s">
        <v>446</v>
      </c>
      <c r="C163" s="13" t="s">
        <v>730</v>
      </c>
      <c r="D163" s="264" t="s">
        <v>889</v>
      </c>
      <c r="E163" s="162">
        <v>1116000</v>
      </c>
      <c r="F163" s="162">
        <v>1116000</v>
      </c>
      <c r="G163" s="162">
        <v>1116000</v>
      </c>
      <c r="H163" s="162">
        <v>1116000</v>
      </c>
      <c r="I163" s="23" t="s">
        <v>727</v>
      </c>
      <c r="J163" s="14" t="s">
        <v>739</v>
      </c>
      <c r="K163" s="60" t="s">
        <v>41</v>
      </c>
    </row>
    <row r="164" spans="1:19" ht="21" customHeight="1" x14ac:dyDescent="0.3">
      <c r="A164" s="15"/>
      <c r="B164" s="16" t="s">
        <v>447</v>
      </c>
      <c r="C164" s="16" t="s">
        <v>449</v>
      </c>
      <c r="D164" s="15" t="s">
        <v>890</v>
      </c>
      <c r="E164" s="24"/>
      <c r="F164" s="24"/>
      <c r="G164" s="24"/>
      <c r="H164" s="24"/>
      <c r="I164" s="24" t="s">
        <v>728</v>
      </c>
      <c r="J164" s="17" t="s">
        <v>731</v>
      </c>
      <c r="K164" s="62" t="s">
        <v>42</v>
      </c>
    </row>
    <row r="165" spans="1:19" ht="21" customHeight="1" x14ac:dyDescent="0.3">
      <c r="A165" s="15"/>
      <c r="B165" s="16" t="s">
        <v>448</v>
      </c>
      <c r="C165" s="16"/>
      <c r="D165" s="15" t="s">
        <v>106</v>
      </c>
      <c r="E165" s="24"/>
      <c r="F165" s="24"/>
      <c r="G165" s="24"/>
      <c r="H165" s="24"/>
      <c r="I165" s="24" t="s">
        <v>729</v>
      </c>
      <c r="J165" s="17" t="s">
        <v>891</v>
      </c>
      <c r="K165" s="62" t="s">
        <v>294</v>
      </c>
    </row>
    <row r="166" spans="1:19" ht="21" customHeight="1" x14ac:dyDescent="0.3">
      <c r="A166" s="15"/>
      <c r="B166" s="16"/>
      <c r="C166" s="16"/>
      <c r="D166" s="15"/>
      <c r="E166" s="24"/>
      <c r="F166" s="24"/>
      <c r="G166" s="24"/>
      <c r="H166" s="24"/>
      <c r="I166" s="24"/>
      <c r="J166" s="15"/>
      <c r="K166" s="62" t="s">
        <v>21</v>
      </c>
    </row>
    <row r="167" spans="1:19" ht="21" customHeight="1" x14ac:dyDescent="0.3">
      <c r="A167" s="45"/>
      <c r="B167" s="46"/>
      <c r="C167" s="46"/>
      <c r="D167" s="68"/>
      <c r="E167" s="47"/>
      <c r="F167" s="47"/>
      <c r="G167" s="47"/>
      <c r="H167" s="47"/>
      <c r="I167" s="47"/>
      <c r="J167" s="45"/>
      <c r="K167" s="68"/>
    </row>
    <row r="168" spans="1:19" s="249" customFormat="1" ht="21" customHeight="1" x14ac:dyDescent="0.3">
      <c r="A168" s="400" t="s">
        <v>1446</v>
      </c>
      <c r="B168" s="401"/>
      <c r="C168" s="327" t="s">
        <v>1092</v>
      </c>
      <c r="D168" s="327" t="s">
        <v>1092</v>
      </c>
      <c r="E168" s="338">
        <f>SUM(E14+E23+E28+E34+E40+E46+E52+E60+E66+E76+E163)</f>
        <v>3744120</v>
      </c>
      <c r="F168" s="338">
        <f t="shared" ref="F168:H168" si="1">SUM(F14+F23+F28+F34+F40+F46+F52+F60+F66+F76+F163)</f>
        <v>3744120</v>
      </c>
      <c r="G168" s="338">
        <f t="shared" si="1"/>
        <v>3744120</v>
      </c>
      <c r="H168" s="338">
        <f t="shared" si="1"/>
        <v>3744120</v>
      </c>
      <c r="I168" s="327" t="s">
        <v>1092</v>
      </c>
      <c r="J168" s="327" t="s">
        <v>1092</v>
      </c>
      <c r="K168" s="327"/>
      <c r="L168" s="33"/>
      <c r="M168" s="33"/>
      <c r="N168" s="33"/>
      <c r="O168" s="33"/>
      <c r="P168" s="33"/>
      <c r="Q168" s="33"/>
      <c r="R168" s="33"/>
      <c r="S168" s="33"/>
    </row>
  </sheetData>
  <mergeCells count="18">
    <mergeCell ref="A168:B168"/>
    <mergeCell ref="M98:O98"/>
    <mergeCell ref="E11:H11"/>
    <mergeCell ref="J1:K1"/>
    <mergeCell ref="A5:K5"/>
    <mergeCell ref="M100:O100"/>
    <mergeCell ref="M101:O101"/>
    <mergeCell ref="M102:O102"/>
    <mergeCell ref="A2:K2"/>
    <mergeCell ref="A3:K3"/>
    <mergeCell ref="A4:K4"/>
    <mergeCell ref="A6:K6"/>
    <mergeCell ref="A7:K7"/>
    <mergeCell ref="A9:E9"/>
    <mergeCell ref="M94:O94"/>
    <mergeCell ref="M95:O95"/>
    <mergeCell ref="M96:O96"/>
    <mergeCell ref="M97:O97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A34" workbookViewId="0">
      <selection activeCell="I42" sqref="I42"/>
    </sheetView>
  </sheetViews>
  <sheetFormatPr defaultRowHeight="20.25" x14ac:dyDescent="0.3"/>
  <cols>
    <col min="1" max="1" width="3.125" style="70" customWidth="1"/>
    <col min="2" max="2" width="19.625" style="44" customWidth="1"/>
    <col min="3" max="3" width="20.625" style="44" customWidth="1"/>
    <col min="4" max="4" width="18.625" style="70" customWidth="1"/>
    <col min="5" max="5" width="12.625" style="70" customWidth="1"/>
    <col min="6" max="8" width="10.625" style="70" customWidth="1"/>
    <col min="9" max="9" width="12.625" style="70" customWidth="1"/>
    <col min="10" max="10" width="18.625" style="146" customWidth="1"/>
    <col min="11" max="11" width="9.625" style="44" customWidth="1"/>
    <col min="12" max="16384" width="9" style="44"/>
  </cols>
  <sheetData>
    <row r="1" spans="1:13" ht="20.100000000000001" customHeight="1" x14ac:dyDescent="0.3">
      <c r="E1" s="139"/>
      <c r="F1" s="139"/>
      <c r="G1" s="139"/>
      <c r="H1" s="139"/>
      <c r="J1" s="402" t="s">
        <v>1142</v>
      </c>
      <c r="K1" s="402"/>
    </row>
    <row r="2" spans="1:13" ht="20.10000000000000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80"/>
      <c r="M2" s="80"/>
    </row>
    <row r="3" spans="1:13" ht="20.10000000000000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80"/>
      <c r="M3" s="80"/>
    </row>
    <row r="4" spans="1:13" ht="20.10000000000000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80"/>
      <c r="M4" s="80"/>
    </row>
    <row r="5" spans="1:13" ht="20.10000000000000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80"/>
      <c r="M5" s="80"/>
    </row>
    <row r="6" spans="1:13" s="34" customFormat="1" ht="20.100000000000001" customHeight="1" x14ac:dyDescent="0.3">
      <c r="A6" s="405" t="s">
        <v>221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33"/>
    </row>
    <row r="7" spans="1:13" s="34" customFormat="1" ht="20.100000000000001" customHeight="1" x14ac:dyDescent="0.3">
      <c r="A7" s="407" t="s">
        <v>234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</row>
    <row r="8" spans="1:13" s="34" customFormat="1" ht="20.100000000000001" customHeight="1" x14ac:dyDescent="0.3">
      <c r="A8" s="406" t="s">
        <v>183</v>
      </c>
      <c r="B8" s="406"/>
      <c r="C8" s="406"/>
      <c r="D8" s="406"/>
      <c r="E8" s="406"/>
      <c r="F8" s="33"/>
      <c r="G8" s="33"/>
      <c r="H8" s="33"/>
      <c r="I8" s="33"/>
      <c r="J8" s="343"/>
      <c r="K8" s="33"/>
    </row>
    <row r="9" spans="1:13" s="34" customFormat="1" ht="20.100000000000001" customHeight="1" x14ac:dyDescent="0.3">
      <c r="A9" s="406" t="s">
        <v>1119</v>
      </c>
      <c r="B9" s="406"/>
      <c r="C9" s="406"/>
      <c r="D9" s="406"/>
      <c r="E9" s="33"/>
      <c r="F9" s="33"/>
      <c r="G9" s="33"/>
      <c r="H9" s="33"/>
      <c r="I9" s="33"/>
      <c r="J9" s="343"/>
      <c r="K9" s="33"/>
    </row>
    <row r="10" spans="1:13" ht="20.100000000000001" customHeight="1" x14ac:dyDescent="0.3">
      <c r="A10" s="84"/>
      <c r="B10" s="49"/>
      <c r="C10" s="49"/>
      <c r="D10" s="84"/>
      <c r="E10" s="84"/>
      <c r="F10" s="84"/>
      <c r="G10" s="84"/>
      <c r="H10" s="84"/>
      <c r="I10" s="84"/>
      <c r="J10" s="145"/>
      <c r="K10" s="84"/>
    </row>
    <row r="11" spans="1:13" s="34" customFormat="1" ht="20.10000000000000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3" s="34" customFormat="1" ht="20.10000000000000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3" s="34" customFormat="1" ht="20.10000000000000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3" ht="20.100000000000001" customHeight="1" x14ac:dyDescent="0.3">
      <c r="A14" s="264">
        <v>1</v>
      </c>
      <c r="B14" s="13" t="s">
        <v>707</v>
      </c>
      <c r="C14" s="13" t="s">
        <v>270</v>
      </c>
      <c r="D14" s="19" t="s">
        <v>1123</v>
      </c>
      <c r="E14" s="40">
        <v>4700000</v>
      </c>
      <c r="F14" s="40">
        <v>4700000</v>
      </c>
      <c r="G14" s="40">
        <v>4700000</v>
      </c>
      <c r="H14" s="40">
        <v>4700000</v>
      </c>
      <c r="I14" s="23" t="s">
        <v>264</v>
      </c>
      <c r="J14" s="14" t="s">
        <v>269</v>
      </c>
      <c r="K14" s="264" t="s">
        <v>303</v>
      </c>
    </row>
    <row r="15" spans="1:13" ht="20.100000000000001" customHeight="1" x14ac:dyDescent="0.3">
      <c r="A15" s="15"/>
      <c r="B15" s="16" t="s">
        <v>417</v>
      </c>
      <c r="C15" s="16" t="s">
        <v>272</v>
      </c>
      <c r="D15" s="8" t="s">
        <v>1124</v>
      </c>
      <c r="E15" s="216" t="s">
        <v>1086</v>
      </c>
      <c r="F15" s="199"/>
      <c r="G15" s="199"/>
      <c r="H15" s="199"/>
      <c r="I15" s="24" t="s">
        <v>419</v>
      </c>
      <c r="J15" s="17" t="s">
        <v>266</v>
      </c>
      <c r="K15" s="15"/>
    </row>
    <row r="16" spans="1:13" ht="20.100000000000001" customHeight="1" x14ac:dyDescent="0.3">
      <c r="A16" s="15"/>
      <c r="B16" s="16"/>
      <c r="C16" s="16"/>
      <c r="D16" s="8"/>
      <c r="E16" s="216" t="s">
        <v>587</v>
      </c>
      <c r="F16" s="256"/>
      <c r="G16" s="256"/>
      <c r="H16" s="256"/>
      <c r="I16" s="24" t="s">
        <v>268</v>
      </c>
      <c r="J16" s="17"/>
      <c r="K16" s="15"/>
    </row>
    <row r="17" spans="1:11" ht="20.100000000000001" customHeight="1" x14ac:dyDescent="0.3">
      <c r="A17" s="15"/>
      <c r="B17" s="16"/>
      <c r="C17" s="16"/>
      <c r="D17" s="8"/>
      <c r="E17" s="216" t="s">
        <v>585</v>
      </c>
      <c r="F17" s="256"/>
      <c r="G17" s="256"/>
      <c r="H17" s="256"/>
      <c r="I17" s="24"/>
      <c r="J17" s="17"/>
      <c r="K17" s="15"/>
    </row>
    <row r="18" spans="1:11" ht="20.100000000000001" customHeight="1" x14ac:dyDescent="0.3">
      <c r="A18" s="15"/>
      <c r="B18" s="16"/>
      <c r="C18" s="16"/>
      <c r="D18" s="8"/>
      <c r="E18" s="216" t="s">
        <v>586</v>
      </c>
      <c r="F18" s="256"/>
      <c r="G18" s="256"/>
      <c r="H18" s="256"/>
      <c r="I18" s="24"/>
      <c r="J18" s="17"/>
      <c r="K18" s="15"/>
    </row>
    <row r="19" spans="1:11" ht="20.100000000000001" customHeight="1" x14ac:dyDescent="0.3">
      <c r="A19" s="264">
        <v>2</v>
      </c>
      <c r="B19" s="13" t="s">
        <v>707</v>
      </c>
      <c r="C19" s="13" t="s">
        <v>271</v>
      </c>
      <c r="D19" s="261" t="s">
        <v>416</v>
      </c>
      <c r="E19" s="40">
        <v>720000</v>
      </c>
      <c r="F19" s="40">
        <v>720000</v>
      </c>
      <c r="G19" s="40">
        <v>720000</v>
      </c>
      <c r="H19" s="40">
        <v>720000</v>
      </c>
      <c r="I19" s="23" t="s">
        <v>264</v>
      </c>
      <c r="J19" s="14" t="s">
        <v>276</v>
      </c>
      <c r="K19" s="264" t="s">
        <v>303</v>
      </c>
    </row>
    <row r="20" spans="1:11" ht="20.100000000000001" customHeight="1" x14ac:dyDescent="0.3">
      <c r="A20" s="15"/>
      <c r="B20" s="16" t="s">
        <v>418</v>
      </c>
      <c r="C20" s="16" t="s">
        <v>272</v>
      </c>
      <c r="D20" s="266" t="s">
        <v>1420</v>
      </c>
      <c r="E20" s="216" t="s">
        <v>1096</v>
      </c>
      <c r="F20" s="15"/>
      <c r="G20" s="15"/>
      <c r="H20" s="15"/>
      <c r="I20" s="24" t="s">
        <v>265</v>
      </c>
      <c r="J20" s="17" t="s">
        <v>266</v>
      </c>
      <c r="K20" s="15"/>
    </row>
    <row r="21" spans="1:11" ht="20.100000000000001" customHeight="1" x14ac:dyDescent="0.3">
      <c r="A21" s="15"/>
      <c r="B21" s="16"/>
      <c r="C21" s="16"/>
      <c r="D21" s="266"/>
      <c r="E21" s="216" t="s">
        <v>590</v>
      </c>
      <c r="F21" s="15"/>
      <c r="G21" s="15"/>
      <c r="H21" s="15"/>
      <c r="I21" s="24" t="s">
        <v>267</v>
      </c>
      <c r="J21" s="17"/>
      <c r="K21" s="15"/>
    </row>
    <row r="22" spans="1:11" ht="20.100000000000001" customHeight="1" x14ac:dyDescent="0.3">
      <c r="A22" s="15"/>
      <c r="B22" s="16"/>
      <c r="C22" s="16"/>
      <c r="D22" s="266"/>
      <c r="E22" s="216" t="s">
        <v>588</v>
      </c>
      <c r="F22" s="15"/>
      <c r="G22" s="15"/>
      <c r="H22" s="15"/>
      <c r="I22" s="42"/>
      <c r="J22" s="17"/>
      <c r="K22" s="15"/>
    </row>
    <row r="23" spans="1:11" ht="20.100000000000001" customHeight="1" x14ac:dyDescent="0.3">
      <c r="A23" s="15"/>
      <c r="B23" s="16"/>
      <c r="C23" s="16"/>
      <c r="D23" s="266"/>
      <c r="E23" s="216" t="s">
        <v>589</v>
      </c>
      <c r="F23" s="42"/>
      <c r="G23" s="42"/>
      <c r="H23" s="42"/>
      <c r="I23" s="42"/>
      <c r="J23" s="17"/>
      <c r="K23" s="15"/>
    </row>
    <row r="24" spans="1:11" ht="20.100000000000001" customHeight="1" x14ac:dyDescent="0.3">
      <c r="A24" s="264">
        <v>3</v>
      </c>
      <c r="B24" s="13" t="s">
        <v>707</v>
      </c>
      <c r="C24" s="13" t="s">
        <v>273</v>
      </c>
      <c r="D24" s="264" t="s">
        <v>7</v>
      </c>
      <c r="E24" s="40">
        <v>72000</v>
      </c>
      <c r="F24" s="40">
        <v>72000</v>
      </c>
      <c r="G24" s="40">
        <v>72000</v>
      </c>
      <c r="H24" s="40">
        <v>72000</v>
      </c>
      <c r="I24" s="23" t="s">
        <v>295</v>
      </c>
      <c r="J24" s="14" t="s">
        <v>275</v>
      </c>
      <c r="K24" s="264" t="s">
        <v>303</v>
      </c>
    </row>
    <row r="25" spans="1:11" ht="20.100000000000001" customHeight="1" x14ac:dyDescent="0.3">
      <c r="A25" s="15"/>
      <c r="B25" s="16" t="s">
        <v>351</v>
      </c>
      <c r="C25" s="16" t="s">
        <v>274</v>
      </c>
      <c r="D25" s="15" t="s">
        <v>1125</v>
      </c>
      <c r="E25" s="216" t="s">
        <v>1095</v>
      </c>
      <c r="F25" s="15"/>
      <c r="G25" s="42"/>
      <c r="H25" s="42"/>
      <c r="I25" s="24" t="s">
        <v>265</v>
      </c>
      <c r="J25" s="17" t="s">
        <v>266</v>
      </c>
      <c r="K25" s="15"/>
    </row>
    <row r="26" spans="1:11" ht="20.100000000000001" customHeight="1" x14ac:dyDescent="0.3">
      <c r="A26" s="15"/>
      <c r="B26" s="16"/>
      <c r="C26" s="16"/>
      <c r="D26" s="15"/>
      <c r="E26" s="216" t="s">
        <v>593</v>
      </c>
      <c r="F26" s="15"/>
      <c r="G26" s="42"/>
      <c r="H26" s="42"/>
      <c r="I26" s="24" t="s">
        <v>267</v>
      </c>
      <c r="J26" s="17"/>
      <c r="K26" s="15"/>
    </row>
    <row r="27" spans="1:11" ht="20.100000000000001" customHeight="1" x14ac:dyDescent="0.3">
      <c r="A27" s="15"/>
      <c r="B27" s="16"/>
      <c r="C27" s="16"/>
      <c r="D27" s="15"/>
      <c r="E27" s="216" t="s">
        <v>591</v>
      </c>
      <c r="F27" s="15"/>
      <c r="G27" s="42"/>
      <c r="H27" s="42"/>
      <c r="I27" s="42"/>
      <c r="J27" s="17"/>
      <c r="K27" s="15"/>
    </row>
    <row r="28" spans="1:11" s="49" customFormat="1" ht="20.100000000000001" customHeight="1" x14ac:dyDescent="0.3">
      <c r="A28" s="45"/>
      <c r="B28" s="46"/>
      <c r="C28" s="46"/>
      <c r="D28" s="45"/>
      <c r="E28" s="387" t="s">
        <v>592</v>
      </c>
      <c r="F28" s="86"/>
      <c r="G28" s="86"/>
      <c r="H28" s="86"/>
      <c r="I28" s="86"/>
      <c r="J28" s="18"/>
      <c r="K28" s="45"/>
    </row>
    <row r="29" spans="1:11" s="49" customFormat="1" ht="20.100000000000001" customHeight="1" x14ac:dyDescent="0.3">
      <c r="A29" s="84"/>
      <c r="D29" s="84"/>
      <c r="E29" s="388"/>
      <c r="F29" s="87"/>
      <c r="G29" s="87"/>
      <c r="H29" s="87"/>
      <c r="I29" s="87"/>
      <c r="J29" s="145"/>
      <c r="K29" s="84"/>
    </row>
    <row r="30" spans="1:11" x14ac:dyDescent="0.3">
      <c r="A30" s="90">
        <v>4</v>
      </c>
      <c r="B30" s="13" t="s">
        <v>1073</v>
      </c>
      <c r="C30" s="13" t="s">
        <v>1074</v>
      </c>
      <c r="D30" s="264" t="s">
        <v>1077</v>
      </c>
      <c r="E30" s="58">
        <v>120000</v>
      </c>
      <c r="F30" s="58">
        <v>120000</v>
      </c>
      <c r="G30" s="58">
        <v>120000</v>
      </c>
      <c r="H30" s="58">
        <v>120000</v>
      </c>
      <c r="I30" s="23" t="s">
        <v>1078</v>
      </c>
      <c r="J30" s="14" t="s">
        <v>1081</v>
      </c>
      <c r="K30" s="264" t="s">
        <v>303</v>
      </c>
    </row>
    <row r="31" spans="1:11" x14ac:dyDescent="0.3">
      <c r="A31" s="91"/>
      <c r="B31" s="16" t="s">
        <v>763</v>
      </c>
      <c r="C31" s="16" t="s">
        <v>1075</v>
      </c>
      <c r="D31" s="15" t="s">
        <v>763</v>
      </c>
      <c r="E31" s="216" t="s">
        <v>1093</v>
      </c>
      <c r="F31" s="42"/>
      <c r="G31" s="15"/>
      <c r="H31" s="15"/>
      <c r="I31" s="24" t="s">
        <v>1043</v>
      </c>
      <c r="J31" s="17" t="s">
        <v>1082</v>
      </c>
      <c r="K31" s="15" t="s">
        <v>40</v>
      </c>
    </row>
    <row r="32" spans="1:11" x14ac:dyDescent="0.3">
      <c r="A32" s="91"/>
      <c r="B32" s="16" t="s">
        <v>25</v>
      </c>
      <c r="C32" s="16" t="s">
        <v>1076</v>
      </c>
      <c r="D32" s="15" t="s">
        <v>19</v>
      </c>
      <c r="E32" s="216" t="s">
        <v>599</v>
      </c>
      <c r="F32" s="42"/>
      <c r="G32" s="15"/>
      <c r="H32" s="15"/>
      <c r="I32" s="24" t="s">
        <v>1079</v>
      </c>
      <c r="J32" s="320" t="s">
        <v>1083</v>
      </c>
      <c r="K32" s="62" t="s">
        <v>21</v>
      </c>
    </row>
    <row r="33" spans="1:19" x14ac:dyDescent="0.3">
      <c r="A33" s="91"/>
      <c r="B33" s="16"/>
      <c r="C33" s="16"/>
      <c r="D33" s="15"/>
      <c r="E33" s="216" t="s">
        <v>596</v>
      </c>
      <c r="F33" s="42"/>
      <c r="G33" s="15"/>
      <c r="H33" s="15"/>
      <c r="I33" s="15" t="s">
        <v>1080</v>
      </c>
      <c r="J33" s="17"/>
      <c r="K33" s="62" t="s">
        <v>41</v>
      </c>
    </row>
    <row r="34" spans="1:19" x14ac:dyDescent="0.3">
      <c r="A34" s="91"/>
      <c r="B34" s="16"/>
      <c r="C34" s="16"/>
      <c r="D34" s="15"/>
      <c r="E34" s="216" t="s">
        <v>597</v>
      </c>
      <c r="F34" s="42"/>
      <c r="G34" s="15"/>
      <c r="H34" s="15"/>
      <c r="I34" s="15"/>
      <c r="J34" s="17"/>
      <c r="K34" s="62" t="s">
        <v>42</v>
      </c>
    </row>
    <row r="35" spans="1:19" x14ac:dyDescent="0.3">
      <c r="A35" s="45"/>
      <c r="B35" s="46"/>
      <c r="C35" s="46"/>
      <c r="D35" s="45"/>
      <c r="E35" s="45"/>
      <c r="F35" s="45"/>
      <c r="G35" s="45"/>
      <c r="H35" s="45"/>
      <c r="I35" s="45"/>
      <c r="J35" s="18"/>
      <c r="K35" s="46"/>
    </row>
    <row r="36" spans="1:19" x14ac:dyDescent="0.3">
      <c r="A36" s="90">
        <v>5</v>
      </c>
      <c r="B36" s="13" t="s">
        <v>1073</v>
      </c>
      <c r="C36" s="13" t="s">
        <v>1398</v>
      </c>
      <c r="D36" s="264" t="s">
        <v>1389</v>
      </c>
      <c r="E36" s="58">
        <v>800000</v>
      </c>
      <c r="F36" s="58">
        <v>800000</v>
      </c>
      <c r="G36" s="58">
        <v>800000</v>
      </c>
      <c r="H36" s="58">
        <v>800000</v>
      </c>
      <c r="I36" s="23" t="s">
        <v>1391</v>
      </c>
      <c r="J36" s="14" t="s">
        <v>1399</v>
      </c>
      <c r="K36" s="264" t="s">
        <v>303</v>
      </c>
    </row>
    <row r="37" spans="1:19" x14ac:dyDescent="0.3">
      <c r="A37" s="91"/>
      <c r="B37" s="16" t="s">
        <v>1387</v>
      </c>
      <c r="C37" s="16" t="s">
        <v>1387</v>
      </c>
      <c r="D37" s="15" t="s">
        <v>1390</v>
      </c>
      <c r="E37" s="383"/>
      <c r="F37" s="42"/>
      <c r="G37" s="15"/>
      <c r="H37" s="15"/>
      <c r="I37" s="24" t="s">
        <v>1392</v>
      </c>
      <c r="J37" s="17" t="s">
        <v>1400</v>
      </c>
      <c r="K37" s="15" t="s">
        <v>40</v>
      </c>
    </row>
    <row r="38" spans="1:19" x14ac:dyDescent="0.3">
      <c r="A38" s="91"/>
      <c r="B38" s="16" t="s">
        <v>1388</v>
      </c>
      <c r="C38" s="16" t="s">
        <v>1388</v>
      </c>
      <c r="D38" s="15" t="s">
        <v>1388</v>
      </c>
      <c r="E38" s="383"/>
      <c r="F38" s="42"/>
      <c r="G38" s="15"/>
      <c r="H38" s="15"/>
      <c r="I38" s="24" t="s">
        <v>1393</v>
      </c>
      <c r="J38" s="320" t="s">
        <v>1401</v>
      </c>
      <c r="K38" s="62"/>
    </row>
    <row r="39" spans="1:19" x14ac:dyDescent="0.3">
      <c r="A39" s="91"/>
      <c r="B39" s="16"/>
      <c r="C39" s="16"/>
      <c r="D39" s="15" t="s">
        <v>1377</v>
      </c>
      <c r="E39" s="383"/>
      <c r="F39" s="42"/>
      <c r="G39" s="15"/>
      <c r="H39" s="15"/>
      <c r="I39" s="24" t="s">
        <v>1394</v>
      </c>
      <c r="J39" s="320"/>
      <c r="K39" s="62"/>
    </row>
    <row r="40" spans="1:19" x14ac:dyDescent="0.3">
      <c r="A40" s="91"/>
      <c r="B40" s="16"/>
      <c r="C40" s="16"/>
      <c r="D40" s="15"/>
      <c r="E40" s="383"/>
      <c r="F40" s="42"/>
      <c r="G40" s="15"/>
      <c r="H40" s="15"/>
      <c r="I40" s="24" t="s">
        <v>1395</v>
      </c>
      <c r="J40" s="320"/>
      <c r="K40" s="62"/>
    </row>
    <row r="41" spans="1:19" x14ac:dyDescent="0.3">
      <c r="A41" s="91"/>
      <c r="B41" s="16"/>
      <c r="C41" s="16"/>
      <c r="D41" s="15"/>
      <c r="E41" s="383"/>
      <c r="F41" s="42"/>
      <c r="G41" s="15"/>
      <c r="H41" s="15"/>
      <c r="I41" s="24" t="s">
        <v>1396</v>
      </c>
      <c r="J41" s="320"/>
      <c r="K41" s="62"/>
    </row>
    <row r="42" spans="1:19" x14ac:dyDescent="0.3">
      <c r="A42" s="91"/>
      <c r="B42" s="16"/>
      <c r="C42" s="16"/>
      <c r="D42" s="15"/>
      <c r="E42" s="383"/>
      <c r="F42" s="42"/>
      <c r="G42" s="15"/>
      <c r="H42" s="15"/>
      <c r="I42" s="24" t="s">
        <v>1397</v>
      </c>
      <c r="J42" s="320"/>
      <c r="K42" s="62"/>
    </row>
    <row r="43" spans="1:19" x14ac:dyDescent="0.3">
      <c r="A43" s="384"/>
      <c r="B43" s="46"/>
      <c r="C43" s="46"/>
      <c r="D43" s="45"/>
      <c r="E43" s="385"/>
      <c r="F43" s="86"/>
      <c r="G43" s="45"/>
      <c r="H43" s="45"/>
      <c r="I43" s="47"/>
      <c r="J43" s="386"/>
      <c r="K43" s="68"/>
    </row>
    <row r="44" spans="1:19" s="249" customFormat="1" ht="21" customHeight="1" x14ac:dyDescent="0.3">
      <c r="A44" s="400" t="s">
        <v>1402</v>
      </c>
      <c r="B44" s="401"/>
      <c r="C44" s="327" t="s">
        <v>1092</v>
      </c>
      <c r="D44" s="327" t="s">
        <v>1092</v>
      </c>
      <c r="E44" s="338">
        <f>SUM(E14+E19+E24+E30+E36)</f>
        <v>6412000</v>
      </c>
      <c r="F44" s="338">
        <f t="shared" ref="F44:H44" si="0">SUM(F14+F19+F24+F30+F36)</f>
        <v>6412000</v>
      </c>
      <c r="G44" s="338">
        <f t="shared" si="0"/>
        <v>6412000</v>
      </c>
      <c r="H44" s="338">
        <f t="shared" si="0"/>
        <v>6412000</v>
      </c>
      <c r="I44" s="327" t="s">
        <v>1092</v>
      </c>
      <c r="J44" s="327" t="s">
        <v>1092</v>
      </c>
      <c r="K44" s="327"/>
      <c r="L44" s="33"/>
      <c r="M44" s="33"/>
      <c r="N44" s="33"/>
      <c r="O44" s="33"/>
      <c r="P44" s="33"/>
      <c r="Q44" s="33"/>
      <c r="R44" s="33"/>
      <c r="S44" s="33"/>
    </row>
  </sheetData>
  <mergeCells count="11">
    <mergeCell ref="A44:B44"/>
    <mergeCell ref="A9:D9"/>
    <mergeCell ref="E11:H11"/>
    <mergeCell ref="A6:L6"/>
    <mergeCell ref="A7:M7"/>
    <mergeCell ref="A8:E8"/>
    <mergeCell ref="J1:K1"/>
    <mergeCell ref="A5:K5"/>
    <mergeCell ref="A2:K2"/>
    <mergeCell ref="A3:K3"/>
    <mergeCell ref="A4:K4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0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13"/>
  <sheetViews>
    <sheetView topLeftCell="A94" zoomScale="75" zoomScaleNormal="75" workbookViewId="0">
      <selection activeCell="O106" sqref="O106"/>
    </sheetView>
  </sheetViews>
  <sheetFormatPr defaultRowHeight="21" customHeight="1" x14ac:dyDescent="0.3"/>
  <cols>
    <col min="1" max="1" width="3.625" style="169" customWidth="1"/>
    <col min="2" max="2" width="19.625" style="233" customWidth="1"/>
    <col min="3" max="3" width="20.625" style="221" customWidth="1"/>
    <col min="4" max="4" width="19.625" style="169" customWidth="1"/>
    <col min="5" max="8" width="9.625" style="184" customWidth="1"/>
    <col min="9" max="9" width="12.625" style="169" customWidth="1"/>
    <col min="10" max="10" width="17.625" style="168" customWidth="1"/>
    <col min="11" max="11" width="9.625" style="169" customWidth="1"/>
    <col min="12" max="14" width="9" style="169"/>
    <col min="15" max="16384" width="9" style="117"/>
  </cols>
  <sheetData>
    <row r="1" spans="1:14" ht="21" customHeight="1" x14ac:dyDescent="0.3">
      <c r="A1" s="70"/>
      <c r="B1" s="44"/>
      <c r="C1" s="44"/>
      <c r="D1" s="70"/>
      <c r="E1" s="139"/>
      <c r="F1" s="139"/>
      <c r="G1" s="139"/>
      <c r="H1" s="139"/>
      <c r="I1" s="70"/>
      <c r="J1" s="402" t="s">
        <v>1142</v>
      </c>
      <c r="K1" s="402"/>
    </row>
    <row r="2" spans="1:14" ht="2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4" ht="2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4" ht="2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4" ht="2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4" s="167" customFormat="1" ht="21" customHeight="1" x14ac:dyDescent="0.3">
      <c r="A6" s="414" t="s">
        <v>218</v>
      </c>
      <c r="B6" s="414"/>
      <c r="C6" s="414"/>
      <c r="D6" s="414"/>
      <c r="E6" s="414"/>
      <c r="F6" s="414"/>
      <c r="G6" s="414"/>
      <c r="H6" s="414"/>
      <c r="I6" s="414"/>
      <c r="J6" s="414"/>
      <c r="K6" s="103"/>
      <c r="L6" s="103"/>
      <c r="M6" s="103"/>
      <c r="N6" s="103"/>
    </row>
    <row r="7" spans="1:14" s="167" customFormat="1" ht="21" customHeight="1" x14ac:dyDescent="0.3">
      <c r="A7" s="409" t="s">
        <v>1378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103"/>
      <c r="M7" s="103"/>
      <c r="N7" s="103"/>
    </row>
    <row r="8" spans="1:14" s="167" customFormat="1" ht="21" customHeight="1" x14ac:dyDescent="0.3">
      <c r="A8" s="410" t="s">
        <v>27</v>
      </c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208"/>
      <c r="M8" s="408"/>
      <c r="N8" s="208"/>
    </row>
    <row r="9" spans="1:14" s="167" customFormat="1" ht="21" customHeight="1" x14ac:dyDescent="0.3">
      <c r="A9" s="406" t="s">
        <v>1001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208"/>
      <c r="M9" s="408"/>
      <c r="N9" s="208"/>
    </row>
    <row r="10" spans="1:14" s="167" customFormat="1" ht="21" customHeight="1" x14ac:dyDescent="0.3">
      <c r="A10" s="103"/>
      <c r="B10" s="237"/>
      <c r="C10" s="238"/>
      <c r="D10" s="103"/>
      <c r="E10" s="239"/>
      <c r="F10" s="239"/>
      <c r="G10" s="239"/>
      <c r="H10" s="239"/>
      <c r="I10" s="103"/>
      <c r="J10" s="251"/>
      <c r="K10" s="103"/>
      <c r="L10" s="218"/>
      <c r="M10" s="408"/>
      <c r="N10" s="218"/>
    </row>
    <row r="11" spans="1:14" s="33" customFormat="1" ht="2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11" t="s">
        <v>366</v>
      </c>
      <c r="F11" s="412"/>
      <c r="G11" s="412"/>
      <c r="H11" s="413"/>
      <c r="I11" s="37" t="s">
        <v>14</v>
      </c>
      <c r="J11" s="37" t="s">
        <v>990</v>
      </c>
      <c r="K11" s="37" t="s">
        <v>4</v>
      </c>
      <c r="M11" s="408"/>
    </row>
    <row r="12" spans="1:14" s="33" customFormat="1" ht="2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  <c r="M12" s="408"/>
    </row>
    <row r="13" spans="1:14" s="33" customFormat="1" ht="2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  <c r="M13" s="303"/>
    </row>
    <row r="14" spans="1:14" s="167" customFormat="1" ht="21" customHeight="1" x14ac:dyDescent="0.3">
      <c r="A14" s="108">
        <v>1</v>
      </c>
      <c r="B14" s="220" t="s">
        <v>1131</v>
      </c>
      <c r="C14" s="220" t="s">
        <v>542</v>
      </c>
      <c r="D14" s="108" t="s">
        <v>545</v>
      </c>
      <c r="E14" s="126">
        <v>392000</v>
      </c>
      <c r="F14" s="126">
        <v>392000</v>
      </c>
      <c r="G14" s="126">
        <v>392000</v>
      </c>
      <c r="H14" s="126">
        <v>392000</v>
      </c>
      <c r="I14" s="126" t="s">
        <v>285</v>
      </c>
      <c r="J14" s="110" t="s">
        <v>648</v>
      </c>
      <c r="K14" s="108" t="s">
        <v>70</v>
      </c>
      <c r="L14" s="218"/>
      <c r="M14" s="218"/>
      <c r="N14" s="218"/>
    </row>
    <row r="15" spans="1:14" s="167" customFormat="1" ht="21" customHeight="1" x14ac:dyDescent="0.3">
      <c r="A15" s="111"/>
      <c r="B15" s="117" t="s">
        <v>1132</v>
      </c>
      <c r="C15" s="206" t="s">
        <v>543</v>
      </c>
      <c r="D15" s="169" t="s">
        <v>546</v>
      </c>
      <c r="E15" s="118"/>
      <c r="F15" s="125"/>
      <c r="G15" s="125"/>
      <c r="H15" s="125"/>
      <c r="I15" s="118" t="s">
        <v>547</v>
      </c>
      <c r="J15" s="113" t="s">
        <v>1338</v>
      </c>
      <c r="K15" s="111" t="s">
        <v>28</v>
      </c>
      <c r="L15" s="218"/>
      <c r="M15" s="218"/>
      <c r="N15" s="218"/>
    </row>
    <row r="16" spans="1:14" s="167" customFormat="1" ht="21" customHeight="1" x14ac:dyDescent="0.3">
      <c r="A16" s="111"/>
      <c r="B16" s="206" t="s">
        <v>555</v>
      </c>
      <c r="C16" s="206" t="s">
        <v>1339</v>
      </c>
      <c r="D16" s="111" t="s">
        <v>539</v>
      </c>
      <c r="E16" s="118"/>
      <c r="F16" s="118"/>
      <c r="G16" s="118"/>
      <c r="H16" s="118"/>
      <c r="I16" s="357" t="s">
        <v>288</v>
      </c>
      <c r="J16" s="113" t="s">
        <v>1340</v>
      </c>
      <c r="K16" s="111"/>
      <c r="L16" s="218"/>
      <c r="M16" s="218"/>
      <c r="N16" s="218"/>
    </row>
    <row r="17" spans="1:14" s="167" customFormat="1" ht="21" customHeight="1" x14ac:dyDescent="0.3">
      <c r="A17" s="111"/>
      <c r="B17" s="206"/>
      <c r="C17" s="206"/>
      <c r="D17" s="111" t="s">
        <v>77</v>
      </c>
      <c r="E17" s="118"/>
      <c r="F17" s="118"/>
      <c r="G17" s="118"/>
      <c r="H17" s="118"/>
      <c r="I17" s="118" t="s">
        <v>289</v>
      </c>
      <c r="J17" s="113"/>
      <c r="K17" s="111"/>
      <c r="L17" s="218"/>
      <c r="M17" s="218"/>
      <c r="N17" s="218"/>
    </row>
    <row r="18" spans="1:14" s="167" customFormat="1" ht="21" customHeight="1" x14ac:dyDescent="0.3">
      <c r="A18" s="114"/>
      <c r="B18" s="222"/>
      <c r="C18" s="222"/>
      <c r="D18" s="114"/>
      <c r="E18" s="120"/>
      <c r="F18" s="120"/>
      <c r="G18" s="120"/>
      <c r="H18" s="120"/>
      <c r="I18" s="114"/>
      <c r="J18" s="115"/>
      <c r="K18" s="114"/>
      <c r="M18" s="218"/>
      <c r="N18" s="218"/>
    </row>
    <row r="19" spans="1:14" s="167" customFormat="1" ht="21" customHeight="1" x14ac:dyDescent="0.3">
      <c r="A19" s="108">
        <v>2</v>
      </c>
      <c r="B19" s="220" t="s">
        <v>1131</v>
      </c>
      <c r="C19" s="110" t="s">
        <v>647</v>
      </c>
      <c r="D19" s="108" t="s">
        <v>287</v>
      </c>
      <c r="E19" s="3">
        <v>1016600</v>
      </c>
      <c r="F19" s="3">
        <v>1016600</v>
      </c>
      <c r="G19" s="3">
        <v>1016600</v>
      </c>
      <c r="H19" s="3">
        <v>1016600</v>
      </c>
      <c r="I19" s="126" t="s">
        <v>285</v>
      </c>
      <c r="J19" s="110" t="s">
        <v>1341</v>
      </c>
      <c r="K19" s="108" t="s">
        <v>70</v>
      </c>
      <c r="M19" s="218"/>
      <c r="N19" s="218"/>
    </row>
    <row r="20" spans="1:14" s="167" customFormat="1" ht="21" customHeight="1" x14ac:dyDescent="0.3">
      <c r="A20" s="111"/>
      <c r="B20" s="206" t="s">
        <v>287</v>
      </c>
      <c r="C20" s="113" t="s">
        <v>1342</v>
      </c>
      <c r="D20" s="111" t="s">
        <v>1343</v>
      </c>
      <c r="E20" s="374" t="s">
        <v>1408</v>
      </c>
      <c r="F20" s="125"/>
      <c r="G20" s="125"/>
      <c r="H20" s="125"/>
      <c r="I20" s="118" t="s">
        <v>676</v>
      </c>
      <c r="J20" s="113" t="s">
        <v>1344</v>
      </c>
      <c r="K20" s="111" t="s">
        <v>28</v>
      </c>
      <c r="M20" s="218"/>
      <c r="N20" s="218"/>
    </row>
    <row r="21" spans="1:14" s="167" customFormat="1" ht="21" customHeight="1" x14ac:dyDescent="0.3">
      <c r="A21" s="111"/>
      <c r="B21" s="206" t="s">
        <v>555</v>
      </c>
      <c r="C21" s="113" t="s">
        <v>1345</v>
      </c>
      <c r="D21" s="111" t="s">
        <v>1346</v>
      </c>
      <c r="E21" s="374" t="s">
        <v>1409</v>
      </c>
      <c r="F21" s="118"/>
      <c r="G21" s="118"/>
      <c r="H21" s="118"/>
      <c r="I21" s="118" t="s">
        <v>677</v>
      </c>
      <c r="J21" s="113" t="s">
        <v>1347</v>
      </c>
      <c r="K21" s="111"/>
      <c r="L21" s="218"/>
      <c r="M21" s="218"/>
      <c r="N21" s="218"/>
    </row>
    <row r="22" spans="1:14" s="167" customFormat="1" ht="21" customHeight="1" x14ac:dyDescent="0.3">
      <c r="A22" s="111"/>
      <c r="B22" s="206"/>
      <c r="C22" s="206"/>
      <c r="D22" s="111" t="s">
        <v>1348</v>
      </c>
      <c r="E22" s="374" t="s">
        <v>1410</v>
      </c>
      <c r="F22" s="118"/>
      <c r="G22" s="118"/>
      <c r="H22" s="118"/>
      <c r="I22" s="357" t="s">
        <v>678</v>
      </c>
      <c r="J22" s="113"/>
      <c r="K22" s="111"/>
      <c r="L22" s="218"/>
      <c r="M22" s="218"/>
      <c r="N22" s="218"/>
    </row>
    <row r="23" spans="1:14" s="35" customFormat="1" ht="21" customHeight="1" x14ac:dyDescent="0.3">
      <c r="A23" s="111"/>
      <c r="B23" s="206"/>
      <c r="C23" s="206"/>
      <c r="D23" s="111" t="s">
        <v>476</v>
      </c>
      <c r="E23" s="374" t="s">
        <v>1411</v>
      </c>
      <c r="F23" s="118"/>
      <c r="G23" s="118"/>
      <c r="H23" s="118"/>
      <c r="I23" s="111" t="s">
        <v>289</v>
      </c>
      <c r="J23" s="113"/>
      <c r="K23" s="111"/>
      <c r="L23" s="345"/>
      <c r="M23" s="345"/>
      <c r="N23" s="345"/>
    </row>
    <row r="24" spans="1:14" s="35" customFormat="1" ht="21" customHeight="1" x14ac:dyDescent="0.3">
      <c r="A24" s="111"/>
      <c r="B24" s="206"/>
      <c r="C24" s="206"/>
      <c r="D24" s="111" t="s">
        <v>1349</v>
      </c>
      <c r="E24" s="15"/>
      <c r="F24" s="118"/>
      <c r="G24" s="118"/>
      <c r="H24" s="118"/>
      <c r="I24" s="111"/>
      <c r="J24" s="113"/>
      <c r="K24" s="111"/>
      <c r="L24" s="345"/>
      <c r="M24" s="345"/>
      <c r="N24" s="345"/>
    </row>
    <row r="25" spans="1:14" s="35" customFormat="1" ht="21" customHeight="1" x14ac:dyDescent="0.3">
      <c r="A25" s="114"/>
      <c r="B25" s="222"/>
      <c r="C25" s="222"/>
      <c r="D25" s="114"/>
      <c r="E25" s="45"/>
      <c r="F25" s="120"/>
      <c r="G25" s="120"/>
      <c r="H25" s="120"/>
      <c r="I25" s="114"/>
      <c r="J25" s="115"/>
      <c r="K25" s="114"/>
      <c r="L25" s="377"/>
      <c r="M25" s="377"/>
      <c r="N25" s="377"/>
    </row>
    <row r="26" spans="1:14" s="35" customFormat="1" ht="21" customHeight="1" x14ac:dyDescent="0.3">
      <c r="A26" s="169"/>
      <c r="B26" s="221"/>
      <c r="C26" s="221"/>
      <c r="D26" s="169"/>
      <c r="E26" s="84"/>
      <c r="F26" s="184"/>
      <c r="G26" s="184"/>
      <c r="H26" s="184"/>
      <c r="I26" s="169"/>
      <c r="J26" s="168"/>
      <c r="K26" s="169"/>
      <c r="L26" s="377"/>
      <c r="M26" s="377"/>
      <c r="N26" s="377"/>
    </row>
    <row r="27" spans="1:14" s="35" customFormat="1" ht="21" customHeight="1" x14ac:dyDescent="0.3">
      <c r="A27" s="264">
        <v>3</v>
      </c>
      <c r="B27" s="220" t="s">
        <v>1133</v>
      </c>
      <c r="C27" s="28" t="s">
        <v>913</v>
      </c>
      <c r="D27" s="264" t="s">
        <v>1113</v>
      </c>
      <c r="E27" s="23">
        <v>136000</v>
      </c>
      <c r="F27" s="23">
        <v>136000</v>
      </c>
      <c r="G27" s="23">
        <v>136000</v>
      </c>
      <c r="H27" s="23">
        <v>136000</v>
      </c>
      <c r="I27" s="23" t="s">
        <v>1127</v>
      </c>
      <c r="J27" s="14" t="s">
        <v>1114</v>
      </c>
      <c r="K27" s="264" t="s">
        <v>70</v>
      </c>
      <c r="L27" s="345"/>
      <c r="M27" s="345"/>
      <c r="N27" s="345"/>
    </row>
    <row r="28" spans="1:14" s="35" customFormat="1" ht="21" customHeight="1" x14ac:dyDescent="0.3">
      <c r="A28" s="15"/>
      <c r="B28" s="206" t="s">
        <v>1134</v>
      </c>
      <c r="C28" s="29" t="s">
        <v>1112</v>
      </c>
      <c r="D28" s="15" t="s">
        <v>1111</v>
      </c>
      <c r="E28" s="92"/>
      <c r="F28" s="42"/>
      <c r="G28" s="42"/>
      <c r="H28" s="42"/>
      <c r="I28" s="24" t="s">
        <v>1126</v>
      </c>
      <c r="J28" s="17" t="s">
        <v>283</v>
      </c>
      <c r="K28" s="15" t="s">
        <v>1350</v>
      </c>
      <c r="L28" s="345"/>
      <c r="M28" s="345"/>
      <c r="N28" s="345"/>
    </row>
    <row r="29" spans="1:14" s="167" customFormat="1" ht="21" customHeight="1" x14ac:dyDescent="0.3">
      <c r="A29" s="15"/>
      <c r="B29" s="29" t="s">
        <v>1113</v>
      </c>
      <c r="C29" s="29" t="s">
        <v>355</v>
      </c>
      <c r="D29" s="15" t="s">
        <v>1351</v>
      </c>
      <c r="E29" s="92"/>
      <c r="F29" s="24"/>
      <c r="G29" s="24"/>
      <c r="H29" s="24"/>
      <c r="I29" s="24" t="s">
        <v>1128</v>
      </c>
      <c r="J29" s="17"/>
      <c r="K29" s="156" t="s">
        <v>165</v>
      </c>
      <c r="L29" s="218"/>
      <c r="M29" s="218"/>
      <c r="N29" s="218"/>
    </row>
    <row r="30" spans="1:14" s="167" customFormat="1" ht="21" customHeight="1" x14ac:dyDescent="0.3">
      <c r="A30" s="15"/>
      <c r="B30" s="29" t="s">
        <v>1111</v>
      </c>
      <c r="C30" s="29"/>
      <c r="D30" s="15"/>
      <c r="E30" s="15"/>
      <c r="F30" s="24"/>
      <c r="G30" s="24"/>
      <c r="H30" s="24"/>
      <c r="I30" s="15" t="s">
        <v>1129</v>
      </c>
      <c r="J30" s="17"/>
      <c r="K30" s="15"/>
      <c r="L30" s="218"/>
      <c r="M30" s="218"/>
      <c r="N30" s="218"/>
    </row>
    <row r="31" spans="1:14" s="167" customFormat="1" ht="21" customHeight="1" x14ac:dyDescent="0.3">
      <c r="A31" s="45"/>
      <c r="B31" s="31"/>
      <c r="C31" s="31"/>
      <c r="D31" s="45"/>
      <c r="E31" s="45"/>
      <c r="F31" s="47"/>
      <c r="G31" s="47"/>
      <c r="H31" s="47"/>
      <c r="I31" s="45"/>
      <c r="J31" s="18"/>
      <c r="K31" s="45"/>
      <c r="L31" s="218"/>
      <c r="M31" s="218"/>
      <c r="N31" s="218"/>
    </row>
    <row r="32" spans="1:14" s="167" customFormat="1" ht="21" customHeight="1" x14ac:dyDescent="0.3">
      <c r="A32" s="111">
        <v>4</v>
      </c>
      <c r="B32" s="224" t="s">
        <v>328</v>
      </c>
      <c r="C32" s="206" t="s">
        <v>913</v>
      </c>
      <c r="D32" s="111" t="s">
        <v>1352</v>
      </c>
      <c r="E32" s="118">
        <v>6000</v>
      </c>
      <c r="F32" s="118">
        <v>6000</v>
      </c>
      <c r="G32" s="118">
        <v>6000</v>
      </c>
      <c r="H32" s="118">
        <v>6000</v>
      </c>
      <c r="I32" s="118" t="s">
        <v>1353</v>
      </c>
      <c r="J32" s="111" t="s">
        <v>1352</v>
      </c>
      <c r="K32" s="111" t="s">
        <v>70</v>
      </c>
      <c r="L32" s="218"/>
      <c r="M32" s="218"/>
      <c r="N32" s="218"/>
    </row>
    <row r="33" spans="1:14" s="167" customFormat="1" ht="21" customHeight="1" x14ac:dyDescent="0.3">
      <c r="A33" s="111"/>
      <c r="B33" s="224" t="s">
        <v>329</v>
      </c>
      <c r="C33" s="206" t="s">
        <v>1354</v>
      </c>
      <c r="D33" s="111" t="s">
        <v>1355</v>
      </c>
      <c r="E33" s="374" t="s">
        <v>1412</v>
      </c>
      <c r="F33" s="125"/>
      <c r="G33" s="125"/>
      <c r="H33" s="125"/>
      <c r="I33" s="118" t="s">
        <v>1356</v>
      </c>
      <c r="J33" s="111" t="s">
        <v>1355</v>
      </c>
      <c r="K33" s="111" t="s">
        <v>28</v>
      </c>
      <c r="L33" s="218"/>
      <c r="M33" s="218"/>
      <c r="N33" s="218"/>
    </row>
    <row r="34" spans="1:14" s="167" customFormat="1" ht="21" customHeight="1" x14ac:dyDescent="0.3">
      <c r="A34" s="111"/>
      <c r="B34" s="224" t="s">
        <v>330</v>
      </c>
      <c r="C34" s="206" t="s">
        <v>1357</v>
      </c>
      <c r="D34" s="111" t="s">
        <v>1358</v>
      </c>
      <c r="E34" s="374" t="s">
        <v>1413</v>
      </c>
      <c r="F34" s="118"/>
      <c r="G34" s="118"/>
      <c r="H34" s="118"/>
      <c r="I34" s="118" t="s">
        <v>1359</v>
      </c>
      <c r="J34" s="113"/>
      <c r="K34" s="373"/>
      <c r="L34" s="218"/>
      <c r="M34" s="218"/>
      <c r="N34" s="218"/>
    </row>
    <row r="35" spans="1:14" s="167" customFormat="1" ht="21" customHeight="1" x14ac:dyDescent="0.3">
      <c r="A35" s="114"/>
      <c r="B35" s="225"/>
      <c r="C35" s="222"/>
      <c r="D35" s="114"/>
      <c r="E35" s="374" t="s">
        <v>1414</v>
      </c>
      <c r="F35" s="120"/>
      <c r="G35" s="120"/>
      <c r="H35" s="120"/>
      <c r="I35" s="114" t="s">
        <v>1360</v>
      </c>
      <c r="J35" s="115"/>
      <c r="K35" s="114"/>
      <c r="L35" s="218"/>
      <c r="M35" s="218"/>
      <c r="N35" s="218"/>
    </row>
    <row r="36" spans="1:14" s="167" customFormat="1" ht="21" customHeight="1" x14ac:dyDescent="0.3">
      <c r="A36" s="108">
        <v>5</v>
      </c>
      <c r="B36" s="220" t="s">
        <v>916</v>
      </c>
      <c r="C36" s="226" t="s">
        <v>1361</v>
      </c>
      <c r="D36" s="108" t="s">
        <v>1362</v>
      </c>
      <c r="E36" s="210">
        <v>50000</v>
      </c>
      <c r="F36" s="126">
        <v>50000</v>
      </c>
      <c r="G36" s="126">
        <v>50000</v>
      </c>
      <c r="H36" s="126">
        <v>50000</v>
      </c>
      <c r="I36" s="109" t="s">
        <v>10</v>
      </c>
      <c r="J36" s="110" t="s">
        <v>549</v>
      </c>
      <c r="K36" s="108" t="s">
        <v>70</v>
      </c>
      <c r="L36" s="218"/>
      <c r="M36" s="218"/>
      <c r="N36" s="218"/>
    </row>
    <row r="37" spans="1:14" s="167" customFormat="1" ht="21" customHeight="1" x14ac:dyDescent="0.3">
      <c r="A37" s="111"/>
      <c r="B37" s="206" t="s">
        <v>917</v>
      </c>
      <c r="C37" s="227" t="s">
        <v>1363</v>
      </c>
      <c r="D37" s="111" t="s">
        <v>1364</v>
      </c>
      <c r="E37" s="374" t="s">
        <v>1101</v>
      </c>
      <c r="F37" s="125"/>
      <c r="G37" s="125"/>
      <c r="H37" s="125"/>
      <c r="I37" s="111" t="s">
        <v>410</v>
      </c>
      <c r="J37" s="113" t="s">
        <v>550</v>
      </c>
      <c r="K37" s="111" t="s">
        <v>28</v>
      </c>
      <c r="L37" s="218"/>
      <c r="M37" s="218"/>
      <c r="N37" s="218"/>
    </row>
    <row r="38" spans="1:14" ht="21" customHeight="1" x14ac:dyDescent="0.3">
      <c r="A38" s="111"/>
      <c r="B38" s="206" t="s">
        <v>548</v>
      </c>
      <c r="C38" s="227" t="s">
        <v>1365</v>
      </c>
      <c r="D38" s="111" t="s">
        <v>71</v>
      </c>
      <c r="E38" s="306"/>
      <c r="F38" s="118"/>
      <c r="G38" s="118"/>
      <c r="H38" s="118"/>
      <c r="I38" s="111" t="s">
        <v>16</v>
      </c>
      <c r="J38" s="113" t="s">
        <v>551</v>
      </c>
      <c r="K38" s="111"/>
      <c r="L38" s="218"/>
      <c r="M38" s="218"/>
      <c r="N38" s="218"/>
    </row>
    <row r="39" spans="1:14" ht="21" customHeight="1" x14ac:dyDescent="0.3">
      <c r="A39" s="111"/>
      <c r="B39" s="206"/>
      <c r="C39" s="227"/>
      <c r="D39" s="111"/>
      <c r="E39" s="306"/>
      <c r="F39" s="118"/>
      <c r="G39" s="118"/>
      <c r="H39" s="118"/>
      <c r="I39" s="111" t="s">
        <v>136</v>
      </c>
      <c r="J39" s="113"/>
      <c r="K39" s="111"/>
      <c r="L39" s="218"/>
      <c r="M39" s="218"/>
      <c r="N39" s="218"/>
    </row>
    <row r="40" spans="1:14" ht="21" customHeight="1" x14ac:dyDescent="0.3">
      <c r="A40" s="114" t="s">
        <v>11</v>
      </c>
      <c r="B40" s="222"/>
      <c r="C40" s="228"/>
      <c r="D40" s="114"/>
      <c r="E40" s="165"/>
      <c r="F40" s="120"/>
      <c r="G40" s="120"/>
      <c r="H40" s="120"/>
      <c r="I40" s="114"/>
      <c r="J40" s="115"/>
      <c r="K40" s="114"/>
      <c r="L40" s="218"/>
      <c r="M40" s="218"/>
      <c r="N40" s="218"/>
    </row>
    <row r="41" spans="1:14" ht="21" customHeight="1" x14ac:dyDescent="0.3">
      <c r="A41" s="108">
        <v>6</v>
      </c>
      <c r="B41" s="220" t="s">
        <v>501</v>
      </c>
      <c r="C41" s="220" t="s">
        <v>649</v>
      </c>
      <c r="D41" s="182" t="s">
        <v>503</v>
      </c>
      <c r="E41" s="126">
        <v>540000</v>
      </c>
      <c r="F41" s="126">
        <v>540000</v>
      </c>
      <c r="G41" s="126">
        <v>540000</v>
      </c>
      <c r="H41" s="126">
        <v>540000</v>
      </c>
      <c r="I41" s="108" t="s">
        <v>10</v>
      </c>
      <c r="J41" s="110" t="s">
        <v>506</v>
      </c>
      <c r="K41" s="108" t="s">
        <v>70</v>
      </c>
      <c r="L41" s="218"/>
      <c r="M41" s="218"/>
      <c r="N41" s="218"/>
    </row>
    <row r="42" spans="1:14" ht="21" customHeight="1" x14ac:dyDescent="0.3">
      <c r="A42" s="111"/>
      <c r="B42" s="206" t="s">
        <v>502</v>
      </c>
      <c r="C42" s="206" t="s">
        <v>650</v>
      </c>
      <c r="D42" s="111" t="s">
        <v>509</v>
      </c>
      <c r="E42" s="374" t="s">
        <v>1415</v>
      </c>
      <c r="F42" s="118"/>
      <c r="G42" s="118"/>
      <c r="H42" s="118"/>
      <c r="I42" s="111" t="s">
        <v>925</v>
      </c>
      <c r="J42" s="113" t="s">
        <v>504</v>
      </c>
      <c r="K42" s="111" t="s">
        <v>28</v>
      </c>
      <c r="L42" s="218"/>
      <c r="M42" s="218"/>
      <c r="N42" s="218"/>
    </row>
    <row r="43" spans="1:14" ht="21" customHeight="1" x14ac:dyDescent="0.3">
      <c r="A43" s="111"/>
      <c r="B43" s="206"/>
      <c r="C43" s="206"/>
      <c r="D43" s="111" t="s">
        <v>510</v>
      </c>
      <c r="E43" s="118"/>
      <c r="F43" s="118"/>
      <c r="G43" s="118"/>
      <c r="H43" s="118"/>
      <c r="I43" s="111" t="s">
        <v>502</v>
      </c>
      <c r="J43" s="113" t="s">
        <v>505</v>
      </c>
      <c r="K43" s="111"/>
      <c r="L43" s="218"/>
      <c r="M43" s="218"/>
      <c r="N43" s="218"/>
    </row>
    <row r="44" spans="1:14" ht="21" customHeight="1" x14ac:dyDescent="0.3">
      <c r="A44" s="111"/>
      <c r="B44" s="206"/>
      <c r="C44" s="230"/>
      <c r="D44" s="111" t="s">
        <v>507</v>
      </c>
      <c r="E44" s="118"/>
      <c r="F44" s="118"/>
      <c r="G44" s="118"/>
      <c r="H44" s="118"/>
      <c r="I44" s="111" t="s">
        <v>552</v>
      </c>
      <c r="J44" s="113" t="s">
        <v>251</v>
      </c>
      <c r="K44" s="111"/>
      <c r="L44" s="218"/>
      <c r="M44" s="218"/>
      <c r="N44" s="218"/>
    </row>
    <row r="45" spans="1:14" ht="21" customHeight="1" x14ac:dyDescent="0.3">
      <c r="A45" s="111"/>
      <c r="B45" s="206"/>
      <c r="C45" s="230"/>
      <c r="D45" s="111" t="s">
        <v>508</v>
      </c>
      <c r="E45" s="118"/>
      <c r="F45" s="118"/>
      <c r="G45" s="118"/>
      <c r="H45" s="118"/>
      <c r="I45" s="111"/>
      <c r="J45" s="113"/>
      <c r="K45" s="111"/>
      <c r="L45" s="218"/>
      <c r="M45" s="218"/>
      <c r="N45" s="218"/>
    </row>
    <row r="46" spans="1:14" ht="21" customHeight="1" x14ac:dyDescent="0.3">
      <c r="A46" s="108">
        <v>7</v>
      </c>
      <c r="B46" s="220" t="s">
        <v>511</v>
      </c>
      <c r="C46" s="231" t="s">
        <v>513</v>
      </c>
      <c r="D46" s="108" t="s">
        <v>514</v>
      </c>
      <c r="E46" s="126">
        <v>240000</v>
      </c>
      <c r="F46" s="126">
        <v>240000</v>
      </c>
      <c r="G46" s="126">
        <v>240000</v>
      </c>
      <c r="H46" s="126">
        <v>240000</v>
      </c>
      <c r="I46" s="108" t="s">
        <v>554</v>
      </c>
      <c r="J46" s="202" t="s">
        <v>326</v>
      </c>
      <c r="K46" s="108" t="s">
        <v>70</v>
      </c>
      <c r="L46" s="218"/>
      <c r="M46" s="218"/>
      <c r="N46" s="218"/>
    </row>
    <row r="47" spans="1:14" ht="21" customHeight="1" x14ac:dyDescent="0.3">
      <c r="A47" s="111"/>
      <c r="B47" s="206"/>
      <c r="C47" s="183" t="s">
        <v>553</v>
      </c>
      <c r="D47" s="111" t="s">
        <v>515</v>
      </c>
      <c r="E47" s="374" t="s">
        <v>1416</v>
      </c>
      <c r="F47" s="118"/>
      <c r="G47" s="213"/>
      <c r="H47" s="213"/>
      <c r="I47" s="111" t="s">
        <v>408</v>
      </c>
      <c r="J47" s="263" t="s">
        <v>653</v>
      </c>
      <c r="K47" s="111" t="s">
        <v>28</v>
      </c>
      <c r="L47" s="218"/>
      <c r="M47" s="218"/>
      <c r="N47" s="218"/>
    </row>
    <row r="48" spans="1:14" ht="21" customHeight="1" x14ac:dyDescent="0.3">
      <c r="A48" s="114"/>
      <c r="B48" s="222"/>
      <c r="C48" s="232" t="s">
        <v>512</v>
      </c>
      <c r="D48" s="114" t="s">
        <v>516</v>
      </c>
      <c r="E48" s="211"/>
      <c r="F48" s="120"/>
      <c r="G48" s="214"/>
      <c r="H48" s="214"/>
      <c r="I48" s="114"/>
      <c r="J48" s="381" t="s">
        <v>654</v>
      </c>
      <c r="K48" s="114"/>
      <c r="L48" s="218"/>
      <c r="M48" s="218"/>
      <c r="N48" s="218"/>
    </row>
    <row r="49" spans="1:15" ht="21" customHeight="1" x14ac:dyDescent="0.3">
      <c r="B49" s="221"/>
      <c r="C49" s="380"/>
      <c r="L49" s="376"/>
      <c r="M49" s="376"/>
      <c r="N49" s="376"/>
    </row>
    <row r="50" spans="1:15" ht="21" customHeight="1" x14ac:dyDescent="0.3">
      <c r="A50" s="108">
        <v>8</v>
      </c>
      <c r="B50" s="223" t="s">
        <v>789</v>
      </c>
      <c r="C50" s="220" t="s">
        <v>342</v>
      </c>
      <c r="D50" s="108" t="s">
        <v>556</v>
      </c>
      <c r="E50" s="307">
        <v>1000000</v>
      </c>
      <c r="F50" s="307">
        <v>1000000</v>
      </c>
      <c r="G50" s="307">
        <v>1000000</v>
      </c>
      <c r="H50" s="307">
        <v>1000000</v>
      </c>
      <c r="I50" s="126" t="s">
        <v>285</v>
      </c>
      <c r="J50" s="110" t="s">
        <v>343</v>
      </c>
      <c r="K50" s="108" t="s">
        <v>70</v>
      </c>
      <c r="L50" s="218"/>
      <c r="M50" s="218"/>
      <c r="N50" s="218"/>
    </row>
    <row r="51" spans="1:15" ht="21" customHeight="1" x14ac:dyDescent="0.3">
      <c r="A51" s="111"/>
      <c r="B51" s="224" t="s">
        <v>790</v>
      </c>
      <c r="C51" s="206" t="s">
        <v>931</v>
      </c>
      <c r="D51" s="111" t="s">
        <v>555</v>
      </c>
      <c r="E51" s="374" t="s">
        <v>1157</v>
      </c>
      <c r="F51" s="125"/>
      <c r="G51" s="125"/>
      <c r="H51" s="125"/>
      <c r="I51" s="118" t="s">
        <v>547</v>
      </c>
      <c r="J51" s="113" t="s">
        <v>341</v>
      </c>
      <c r="K51" s="111" t="s">
        <v>28</v>
      </c>
      <c r="L51" s="344"/>
      <c r="M51" s="344"/>
      <c r="N51" s="344"/>
    </row>
    <row r="52" spans="1:15" ht="21" customHeight="1" x14ac:dyDescent="0.3">
      <c r="A52" s="111"/>
      <c r="B52" s="224"/>
      <c r="C52" s="206" t="s">
        <v>1366</v>
      </c>
      <c r="D52" s="111" t="s">
        <v>557</v>
      </c>
      <c r="E52" s="62"/>
      <c r="F52" s="125"/>
      <c r="G52" s="125"/>
      <c r="H52" s="125"/>
      <c r="I52" s="118" t="s">
        <v>340</v>
      </c>
      <c r="J52" s="113"/>
      <c r="K52" s="111"/>
      <c r="L52" s="218"/>
      <c r="M52" s="218"/>
      <c r="N52" s="218"/>
      <c r="O52" s="167"/>
    </row>
    <row r="53" spans="1:15" ht="21" customHeight="1" x14ac:dyDescent="0.3">
      <c r="A53" s="114"/>
      <c r="B53" s="225"/>
      <c r="C53" s="222"/>
      <c r="D53" s="114"/>
      <c r="E53" s="68"/>
      <c r="F53" s="187"/>
      <c r="G53" s="187"/>
      <c r="H53" s="187"/>
      <c r="I53" s="120"/>
      <c r="J53" s="115"/>
      <c r="K53" s="114"/>
      <c r="L53" s="218"/>
      <c r="M53" s="218"/>
      <c r="N53" s="218"/>
      <c r="O53" s="167"/>
    </row>
    <row r="54" spans="1:15" ht="21" customHeight="1" x14ac:dyDescent="0.3">
      <c r="A54" s="108">
        <v>9</v>
      </c>
      <c r="B54" s="223" t="s">
        <v>241</v>
      </c>
      <c r="C54" s="220" t="s">
        <v>30</v>
      </c>
      <c r="D54" s="108" t="s">
        <v>333</v>
      </c>
      <c r="E54" s="126">
        <v>120000</v>
      </c>
      <c r="F54" s="126">
        <v>0</v>
      </c>
      <c r="G54" s="126">
        <v>0</v>
      </c>
      <c r="H54" s="126">
        <v>0</v>
      </c>
      <c r="I54" s="108" t="s">
        <v>334</v>
      </c>
      <c r="J54" s="110" t="s">
        <v>674</v>
      </c>
      <c r="K54" s="108" t="s">
        <v>70</v>
      </c>
      <c r="L54" s="218"/>
      <c r="M54" s="218"/>
      <c r="N54" s="218"/>
      <c r="O54" s="167"/>
    </row>
    <row r="55" spans="1:15" ht="21" customHeight="1" x14ac:dyDescent="0.3">
      <c r="A55" s="111"/>
      <c r="B55" s="224" t="s">
        <v>242</v>
      </c>
      <c r="C55" s="206" t="s">
        <v>651</v>
      </c>
      <c r="D55" s="169" t="s">
        <v>558</v>
      </c>
      <c r="E55" s="374" t="s">
        <v>1417</v>
      </c>
      <c r="F55" s="125"/>
      <c r="G55" s="118"/>
      <c r="H55" s="118"/>
      <c r="I55" s="111" t="s">
        <v>242</v>
      </c>
      <c r="J55" s="113" t="s">
        <v>675</v>
      </c>
      <c r="K55" s="111" t="s">
        <v>28</v>
      </c>
      <c r="L55" s="218"/>
      <c r="M55" s="218"/>
      <c r="N55" s="218"/>
      <c r="O55" s="167"/>
    </row>
    <row r="56" spans="1:15" s="167" customFormat="1" ht="21" customHeight="1" x14ac:dyDescent="0.3">
      <c r="A56" s="111"/>
      <c r="B56" s="206"/>
      <c r="C56" s="206"/>
      <c r="D56" s="111" t="s">
        <v>77</v>
      </c>
      <c r="E56" s="92"/>
      <c r="F56" s="118"/>
      <c r="G56" s="118"/>
      <c r="H56" s="118"/>
      <c r="I56" s="111" t="s">
        <v>106</v>
      </c>
      <c r="J56" s="113" t="s">
        <v>1367</v>
      </c>
      <c r="K56" s="111"/>
      <c r="L56" s="218"/>
      <c r="M56" s="408"/>
      <c r="N56" s="218"/>
    </row>
    <row r="57" spans="1:15" s="167" customFormat="1" ht="21" customHeight="1" x14ac:dyDescent="0.3">
      <c r="A57" s="111"/>
      <c r="B57" s="206"/>
      <c r="C57" s="206"/>
      <c r="D57" s="111" t="s">
        <v>106</v>
      </c>
      <c r="E57" s="118"/>
      <c r="F57" s="118"/>
      <c r="G57" s="118"/>
      <c r="H57" s="118"/>
      <c r="I57" s="111"/>
      <c r="J57" s="113" t="s">
        <v>1368</v>
      </c>
      <c r="K57" s="111"/>
      <c r="L57" s="218"/>
      <c r="M57" s="408"/>
      <c r="N57" s="218"/>
    </row>
    <row r="58" spans="1:15" s="167" customFormat="1" ht="21" customHeight="1" x14ac:dyDescent="0.3">
      <c r="A58" s="114"/>
      <c r="B58" s="222"/>
      <c r="C58" s="222"/>
      <c r="D58" s="114"/>
      <c r="E58" s="120"/>
      <c r="F58" s="120"/>
      <c r="G58" s="120"/>
      <c r="H58" s="120"/>
      <c r="I58" s="114"/>
      <c r="J58" s="115"/>
      <c r="K58" s="114"/>
      <c r="L58" s="218"/>
      <c r="M58" s="408"/>
      <c r="N58" s="218"/>
    </row>
    <row r="59" spans="1:15" s="167" customFormat="1" ht="21" customHeight="1" x14ac:dyDescent="0.3">
      <c r="A59" s="111">
        <v>10</v>
      </c>
      <c r="B59" s="224" t="s">
        <v>517</v>
      </c>
      <c r="C59" s="206" t="s">
        <v>920</v>
      </c>
      <c r="D59" s="111" t="s">
        <v>652</v>
      </c>
      <c r="E59" s="118">
        <v>0</v>
      </c>
      <c r="F59" s="118">
        <v>200000</v>
      </c>
      <c r="G59" s="118">
        <v>0</v>
      </c>
      <c r="H59" s="118">
        <v>0</v>
      </c>
      <c r="I59" s="111" t="s">
        <v>561</v>
      </c>
      <c r="J59" s="113" t="s">
        <v>520</v>
      </c>
      <c r="K59" s="111" t="s">
        <v>70</v>
      </c>
      <c r="L59" s="218"/>
      <c r="M59" s="408"/>
      <c r="N59" s="218"/>
    </row>
    <row r="60" spans="1:15" s="167" customFormat="1" ht="21" customHeight="1" x14ac:dyDescent="0.3">
      <c r="A60" s="111"/>
      <c r="B60" s="224" t="s">
        <v>518</v>
      </c>
      <c r="C60" s="206" t="s">
        <v>921</v>
      </c>
      <c r="D60" s="111" t="s">
        <v>1369</v>
      </c>
      <c r="E60" s="374" t="s">
        <v>1161</v>
      </c>
      <c r="F60" s="125"/>
      <c r="G60" s="118"/>
      <c r="H60" s="118"/>
      <c r="I60" s="397" t="s">
        <v>519</v>
      </c>
      <c r="J60" s="113" t="s">
        <v>521</v>
      </c>
      <c r="K60" s="111" t="s">
        <v>28</v>
      </c>
      <c r="L60" s="218"/>
      <c r="M60" s="408"/>
      <c r="N60" s="218"/>
    </row>
    <row r="61" spans="1:15" s="167" customFormat="1" ht="21" customHeight="1" x14ac:dyDescent="0.3">
      <c r="A61" s="111"/>
      <c r="B61" s="206"/>
      <c r="C61" s="206" t="s">
        <v>922</v>
      </c>
      <c r="D61" s="111" t="s">
        <v>559</v>
      </c>
      <c r="E61" s="118"/>
      <c r="F61" s="118"/>
      <c r="G61" s="118"/>
      <c r="H61" s="118"/>
      <c r="I61" s="111" t="s">
        <v>560</v>
      </c>
      <c r="J61" s="113" t="s">
        <v>522</v>
      </c>
      <c r="K61" s="111"/>
      <c r="L61" s="218"/>
      <c r="M61" s="408"/>
      <c r="N61" s="218"/>
    </row>
    <row r="62" spans="1:15" s="167" customFormat="1" ht="21" customHeight="1" x14ac:dyDescent="0.3">
      <c r="A62" s="111"/>
      <c r="B62" s="206"/>
      <c r="C62" s="206"/>
      <c r="D62" s="111"/>
      <c r="E62" s="118"/>
      <c r="F62" s="118"/>
      <c r="G62" s="118"/>
      <c r="H62" s="118"/>
      <c r="I62" s="111"/>
      <c r="J62" s="113"/>
      <c r="K62" s="111"/>
      <c r="L62" s="218"/>
      <c r="M62" s="408"/>
      <c r="N62" s="218"/>
    </row>
    <row r="63" spans="1:15" s="167" customFormat="1" ht="21" customHeight="1" x14ac:dyDescent="0.3">
      <c r="A63" s="108">
        <v>11</v>
      </c>
      <c r="B63" s="223" t="s">
        <v>327</v>
      </c>
      <c r="C63" s="229" t="s">
        <v>30</v>
      </c>
      <c r="D63" s="108" t="s">
        <v>331</v>
      </c>
      <c r="E63" s="126">
        <v>150000</v>
      </c>
      <c r="F63" s="126">
        <v>0</v>
      </c>
      <c r="G63" s="126">
        <v>0</v>
      </c>
      <c r="H63" s="126">
        <v>0</v>
      </c>
      <c r="I63" s="126" t="s">
        <v>926</v>
      </c>
      <c r="J63" s="212" t="s">
        <v>525</v>
      </c>
      <c r="K63" s="108" t="s">
        <v>70</v>
      </c>
      <c r="L63" s="218"/>
      <c r="M63" s="408"/>
      <c r="N63" s="218"/>
    </row>
    <row r="64" spans="1:15" s="167" customFormat="1" ht="21" customHeight="1" x14ac:dyDescent="0.3">
      <c r="A64" s="111"/>
      <c r="B64" s="224" t="s">
        <v>655</v>
      </c>
      <c r="C64" s="209" t="s">
        <v>523</v>
      </c>
      <c r="D64" s="111" t="s">
        <v>528</v>
      </c>
      <c r="E64" s="374" t="s">
        <v>1097</v>
      </c>
      <c r="F64" s="125"/>
      <c r="G64" s="118"/>
      <c r="H64" s="118"/>
      <c r="I64" s="118" t="s">
        <v>927</v>
      </c>
      <c r="J64" s="181" t="s">
        <v>656</v>
      </c>
      <c r="K64" s="111" t="s">
        <v>28</v>
      </c>
      <c r="L64" s="218"/>
      <c r="M64" s="408"/>
      <c r="N64" s="218"/>
    </row>
    <row r="65" spans="1:14" ht="21" customHeight="1" x14ac:dyDescent="0.3">
      <c r="A65" s="111"/>
      <c r="B65" s="224" t="s">
        <v>355</v>
      </c>
      <c r="C65" s="206" t="s">
        <v>524</v>
      </c>
      <c r="D65" s="111" t="s">
        <v>332</v>
      </c>
      <c r="E65" s="217"/>
      <c r="F65" s="118"/>
      <c r="G65" s="118"/>
      <c r="H65" s="118"/>
      <c r="I65" s="118" t="s">
        <v>8</v>
      </c>
      <c r="J65" s="113" t="s">
        <v>657</v>
      </c>
      <c r="K65" s="111"/>
      <c r="L65" s="218"/>
      <c r="M65" s="408"/>
      <c r="N65" s="218"/>
    </row>
    <row r="66" spans="1:14" ht="21" customHeight="1" x14ac:dyDescent="0.3">
      <c r="A66" s="111"/>
      <c r="B66" s="224"/>
      <c r="C66" s="206"/>
      <c r="D66" s="111" t="s">
        <v>106</v>
      </c>
      <c r="E66" s="118"/>
      <c r="F66" s="118"/>
      <c r="G66" s="118"/>
      <c r="H66" s="118"/>
      <c r="I66" s="111"/>
      <c r="J66" s="113" t="s">
        <v>658</v>
      </c>
      <c r="K66" s="111"/>
      <c r="L66" s="218"/>
      <c r="M66" s="408"/>
      <c r="N66" s="218"/>
    </row>
    <row r="67" spans="1:14" ht="21" customHeight="1" x14ac:dyDescent="0.3">
      <c r="A67" s="114"/>
      <c r="B67" s="222"/>
      <c r="C67" s="222"/>
      <c r="D67" s="114"/>
      <c r="E67" s="120"/>
      <c r="F67" s="120"/>
      <c r="G67" s="120"/>
      <c r="H67" s="120"/>
      <c r="I67" s="114"/>
      <c r="J67" s="115"/>
      <c r="K67" s="114"/>
      <c r="L67" s="218"/>
      <c r="M67" s="408"/>
      <c r="N67" s="218"/>
    </row>
    <row r="68" spans="1:14" ht="21" customHeight="1" x14ac:dyDescent="0.3">
      <c r="A68" s="108">
        <v>12</v>
      </c>
      <c r="B68" s="223" t="s">
        <v>22</v>
      </c>
      <c r="C68" s="223" t="s">
        <v>526</v>
      </c>
      <c r="D68" s="108" t="s">
        <v>527</v>
      </c>
      <c r="E68" s="126">
        <v>30000</v>
      </c>
      <c r="F68" s="126">
        <v>0</v>
      </c>
      <c r="G68" s="126">
        <v>0</v>
      </c>
      <c r="H68" s="126">
        <v>0</v>
      </c>
      <c r="I68" s="192" t="s">
        <v>562</v>
      </c>
      <c r="J68" s="20" t="s">
        <v>672</v>
      </c>
      <c r="K68" s="123" t="s">
        <v>70</v>
      </c>
      <c r="L68" s="218"/>
      <c r="M68" s="408"/>
      <c r="N68" s="218"/>
    </row>
    <row r="69" spans="1:14" ht="21" customHeight="1" x14ac:dyDescent="0.3">
      <c r="A69" s="111"/>
      <c r="B69" s="224" t="s">
        <v>1122</v>
      </c>
      <c r="C69" s="224" t="s">
        <v>923</v>
      </c>
      <c r="D69" s="111" t="s">
        <v>659</v>
      </c>
      <c r="E69" s="374" t="s">
        <v>1404</v>
      </c>
      <c r="F69" s="125"/>
      <c r="G69" s="118"/>
      <c r="H69" s="118"/>
      <c r="I69" s="176" t="s">
        <v>928</v>
      </c>
      <c r="J69" s="181" t="s">
        <v>673</v>
      </c>
      <c r="K69" s="124" t="s">
        <v>28</v>
      </c>
      <c r="L69" s="218"/>
      <c r="M69" s="408"/>
      <c r="N69" s="218"/>
    </row>
    <row r="70" spans="1:14" ht="21" customHeight="1" x14ac:dyDescent="0.3">
      <c r="A70" s="111"/>
      <c r="B70" s="224" t="s">
        <v>326</v>
      </c>
      <c r="C70" s="206" t="s">
        <v>924</v>
      </c>
      <c r="D70" s="111" t="s">
        <v>660</v>
      </c>
      <c r="E70" s="118"/>
      <c r="F70" s="118"/>
      <c r="G70" s="118"/>
      <c r="H70" s="118"/>
      <c r="I70" s="176" t="s">
        <v>165</v>
      </c>
      <c r="J70" s="181"/>
      <c r="K70" s="124"/>
      <c r="L70" s="218"/>
      <c r="M70" s="218"/>
      <c r="N70" s="218"/>
    </row>
    <row r="71" spans="1:14" ht="21" customHeight="1" x14ac:dyDescent="0.3">
      <c r="A71" s="114"/>
      <c r="B71" s="225"/>
      <c r="C71" s="222"/>
      <c r="D71" s="114" t="s">
        <v>106</v>
      </c>
      <c r="E71" s="120"/>
      <c r="F71" s="120"/>
      <c r="G71" s="120"/>
      <c r="H71" s="120"/>
      <c r="I71" s="177" t="s">
        <v>8</v>
      </c>
      <c r="J71" s="115"/>
      <c r="K71" s="180"/>
      <c r="L71" s="218"/>
      <c r="M71" s="218"/>
      <c r="N71" s="218"/>
    </row>
    <row r="72" spans="1:14" ht="21" customHeight="1" x14ac:dyDescent="0.3">
      <c r="L72" s="218"/>
      <c r="M72" s="218"/>
      <c r="N72" s="218"/>
    </row>
    <row r="73" spans="1:14" ht="21" customHeight="1" x14ac:dyDescent="0.3">
      <c r="A73" s="108">
        <v>13</v>
      </c>
      <c r="B73" s="223" t="s">
        <v>661</v>
      </c>
      <c r="C73" s="223" t="s">
        <v>662</v>
      </c>
      <c r="D73" s="108" t="s">
        <v>663</v>
      </c>
      <c r="E73" s="126">
        <v>50000</v>
      </c>
      <c r="F73" s="126">
        <v>0</v>
      </c>
      <c r="G73" s="126">
        <v>0</v>
      </c>
      <c r="H73" s="126">
        <v>0</v>
      </c>
      <c r="I73" s="192" t="s">
        <v>666</v>
      </c>
      <c r="J73" s="212" t="s">
        <v>669</v>
      </c>
      <c r="K73" s="123" t="s">
        <v>70</v>
      </c>
      <c r="L73" s="218"/>
      <c r="M73" s="218"/>
      <c r="N73" s="218"/>
    </row>
    <row r="74" spans="1:14" ht="21" customHeight="1" x14ac:dyDescent="0.3">
      <c r="A74" s="111"/>
      <c r="B74" s="224" t="s">
        <v>664</v>
      </c>
      <c r="C74" s="224" t="s">
        <v>665</v>
      </c>
      <c r="D74" s="111" t="s">
        <v>667</v>
      </c>
      <c r="E74" s="374" t="s">
        <v>1101</v>
      </c>
      <c r="F74" s="125"/>
      <c r="G74" s="118"/>
      <c r="H74" s="118"/>
      <c r="I74" s="176" t="s">
        <v>668</v>
      </c>
      <c r="J74" s="181" t="s">
        <v>670</v>
      </c>
      <c r="K74" s="124" t="s">
        <v>28</v>
      </c>
      <c r="L74" s="344"/>
      <c r="M74" s="344"/>
      <c r="N74" s="344"/>
    </row>
    <row r="75" spans="1:14" ht="21" customHeight="1" x14ac:dyDescent="0.3">
      <c r="A75" s="111"/>
      <c r="B75" s="224" t="s">
        <v>355</v>
      </c>
      <c r="C75" s="206" t="s">
        <v>338</v>
      </c>
      <c r="D75" s="111" t="s">
        <v>660</v>
      </c>
      <c r="E75" s="118"/>
      <c r="F75" s="118"/>
      <c r="G75" s="118"/>
      <c r="H75" s="118"/>
      <c r="I75" s="176" t="s">
        <v>344</v>
      </c>
      <c r="J75" s="181" t="s">
        <v>671</v>
      </c>
      <c r="K75" s="124"/>
      <c r="L75" s="218"/>
      <c r="M75" s="218"/>
      <c r="N75" s="218"/>
    </row>
    <row r="76" spans="1:14" ht="21" customHeight="1" x14ac:dyDescent="0.3">
      <c r="A76" s="114"/>
      <c r="B76" s="225"/>
      <c r="C76" s="222" t="s">
        <v>339</v>
      </c>
      <c r="D76" s="114" t="s">
        <v>106</v>
      </c>
      <c r="E76" s="120"/>
      <c r="F76" s="120"/>
      <c r="G76" s="120"/>
      <c r="H76" s="120"/>
      <c r="I76" s="177"/>
      <c r="J76" s="115"/>
      <c r="K76" s="180"/>
      <c r="L76" s="218"/>
      <c r="M76" s="218"/>
      <c r="N76" s="218"/>
    </row>
    <row r="77" spans="1:14" ht="21" customHeight="1" x14ac:dyDescent="0.3">
      <c r="A77" s="108">
        <v>14</v>
      </c>
      <c r="B77" s="223" t="s">
        <v>918</v>
      </c>
      <c r="C77" s="220" t="s">
        <v>513</v>
      </c>
      <c r="D77" s="108" t="s">
        <v>563</v>
      </c>
      <c r="E77" s="126">
        <v>300000</v>
      </c>
      <c r="F77" s="126">
        <v>0</v>
      </c>
      <c r="G77" s="126">
        <v>0</v>
      </c>
      <c r="H77" s="126">
        <v>0</v>
      </c>
      <c r="I77" s="108" t="s">
        <v>621</v>
      </c>
      <c r="J77" s="110" t="s">
        <v>326</v>
      </c>
      <c r="K77" s="108" t="s">
        <v>70</v>
      </c>
      <c r="L77" s="218"/>
      <c r="M77" s="218"/>
      <c r="N77" s="218"/>
    </row>
    <row r="78" spans="1:14" ht="21" customHeight="1" x14ac:dyDescent="0.3">
      <c r="A78" s="111"/>
      <c r="B78" s="224" t="s">
        <v>919</v>
      </c>
      <c r="C78" s="206" t="s">
        <v>529</v>
      </c>
      <c r="D78" s="111" t="s">
        <v>738</v>
      </c>
      <c r="E78" s="374" t="s">
        <v>1115</v>
      </c>
      <c r="F78" s="118"/>
      <c r="G78" s="118"/>
      <c r="H78" s="118"/>
      <c r="I78" s="111" t="s">
        <v>622</v>
      </c>
      <c r="J78" s="113" t="s">
        <v>531</v>
      </c>
      <c r="K78" s="111" t="s">
        <v>28</v>
      </c>
      <c r="L78" s="218"/>
      <c r="M78" s="218"/>
      <c r="N78" s="218"/>
    </row>
    <row r="79" spans="1:14" ht="21" customHeight="1" x14ac:dyDescent="0.3">
      <c r="A79" s="111"/>
      <c r="B79" s="224" t="s">
        <v>355</v>
      </c>
      <c r="C79" s="206" t="s">
        <v>530</v>
      </c>
      <c r="D79" s="111" t="s">
        <v>564</v>
      </c>
      <c r="E79" s="118"/>
      <c r="F79" s="118"/>
      <c r="G79" s="118"/>
      <c r="H79" s="118"/>
      <c r="I79" s="111" t="s">
        <v>623</v>
      </c>
      <c r="J79" s="113" t="s">
        <v>620</v>
      </c>
      <c r="K79" s="111"/>
      <c r="L79" s="218"/>
      <c r="M79" s="408"/>
      <c r="N79" s="218"/>
    </row>
    <row r="80" spans="1:14" ht="21" customHeight="1" x14ac:dyDescent="0.3">
      <c r="A80" s="111"/>
      <c r="B80" s="224"/>
      <c r="C80" s="206"/>
      <c r="D80" s="111" t="s">
        <v>539</v>
      </c>
      <c r="E80" s="118"/>
      <c r="F80" s="118"/>
      <c r="G80" s="118"/>
      <c r="H80" s="118"/>
      <c r="I80" s="111"/>
      <c r="J80" s="113"/>
      <c r="K80" s="111"/>
      <c r="L80" s="218"/>
      <c r="M80" s="408"/>
      <c r="N80" s="218"/>
    </row>
    <row r="81" spans="1:14" ht="21" customHeight="1" x14ac:dyDescent="0.3">
      <c r="A81" s="111"/>
      <c r="B81" s="224"/>
      <c r="C81" s="206"/>
      <c r="D81" s="111" t="s">
        <v>106</v>
      </c>
      <c r="E81" s="118"/>
      <c r="F81" s="118"/>
      <c r="G81" s="118"/>
      <c r="H81" s="118"/>
      <c r="I81" s="111"/>
      <c r="J81" s="113"/>
      <c r="K81" s="111"/>
      <c r="L81" s="218"/>
      <c r="M81" s="408"/>
      <c r="N81" s="218"/>
    </row>
    <row r="82" spans="1:14" ht="21" customHeight="1" x14ac:dyDescent="0.3">
      <c r="A82" s="111"/>
      <c r="B82" s="224"/>
      <c r="C82" s="206"/>
      <c r="D82" s="111" t="s">
        <v>565</v>
      </c>
      <c r="E82" s="118"/>
      <c r="F82" s="118"/>
      <c r="G82" s="118"/>
      <c r="H82" s="118"/>
      <c r="I82" s="111"/>
      <c r="J82" s="113"/>
      <c r="K82" s="111"/>
      <c r="L82" s="218"/>
      <c r="M82" s="218"/>
      <c r="N82" s="218"/>
    </row>
    <row r="83" spans="1:14" ht="21" customHeight="1" x14ac:dyDescent="0.3">
      <c r="A83" s="111"/>
      <c r="B83" s="224"/>
      <c r="C83" s="206"/>
      <c r="D83" s="111" t="s">
        <v>77</v>
      </c>
      <c r="E83" s="118"/>
      <c r="F83" s="118"/>
      <c r="G83" s="118"/>
      <c r="H83" s="118"/>
      <c r="I83" s="111"/>
      <c r="J83" s="113"/>
      <c r="K83" s="111"/>
      <c r="L83" s="218"/>
      <c r="M83" s="218"/>
      <c r="N83" s="218"/>
    </row>
    <row r="84" spans="1:14" ht="21" customHeight="1" x14ac:dyDescent="0.3">
      <c r="A84" s="111"/>
      <c r="B84" s="224"/>
      <c r="C84" s="206"/>
      <c r="D84" s="111" t="s">
        <v>106</v>
      </c>
      <c r="E84" s="118"/>
      <c r="F84" s="118"/>
      <c r="G84" s="118"/>
      <c r="H84" s="118"/>
      <c r="I84" s="111"/>
      <c r="J84" s="113"/>
      <c r="K84" s="111"/>
      <c r="L84" s="218"/>
      <c r="M84" s="218"/>
      <c r="N84" s="218"/>
    </row>
    <row r="85" spans="1:14" ht="21" customHeight="1" x14ac:dyDescent="0.3">
      <c r="A85" s="114"/>
      <c r="B85" s="225"/>
      <c r="C85" s="222"/>
      <c r="D85" s="111"/>
      <c r="E85" s="120"/>
      <c r="F85" s="120"/>
      <c r="G85" s="120"/>
      <c r="H85" s="120"/>
      <c r="I85" s="114"/>
      <c r="J85" s="115"/>
      <c r="K85" s="114"/>
      <c r="L85" s="218"/>
      <c r="M85" s="218"/>
      <c r="N85" s="218"/>
    </row>
    <row r="86" spans="1:14" ht="21" customHeight="1" x14ac:dyDescent="0.3">
      <c r="A86" s="111">
        <v>15</v>
      </c>
      <c r="B86" s="224" t="s">
        <v>532</v>
      </c>
      <c r="C86" s="227" t="s">
        <v>1370</v>
      </c>
      <c r="D86" s="241" t="s">
        <v>679</v>
      </c>
      <c r="E86" s="308">
        <v>1500000</v>
      </c>
      <c r="F86" s="308">
        <v>0</v>
      </c>
      <c r="G86" s="308">
        <v>0</v>
      </c>
      <c r="H86" s="308">
        <v>0</v>
      </c>
      <c r="I86" s="111" t="s">
        <v>619</v>
      </c>
      <c r="J86" s="113" t="s">
        <v>525</v>
      </c>
      <c r="K86" s="108" t="s">
        <v>70</v>
      </c>
      <c r="L86" s="218"/>
      <c r="M86" s="218"/>
      <c r="N86" s="218"/>
    </row>
    <row r="87" spans="1:14" ht="21" customHeight="1" x14ac:dyDescent="0.3">
      <c r="A87" s="111"/>
      <c r="B87" s="224" t="s">
        <v>515</v>
      </c>
      <c r="C87" s="227" t="s">
        <v>1371</v>
      </c>
      <c r="D87" s="111" t="s">
        <v>618</v>
      </c>
      <c r="E87" s="374" t="s">
        <v>1418</v>
      </c>
      <c r="F87" s="6"/>
      <c r="G87" s="6"/>
      <c r="H87" s="6"/>
      <c r="I87" s="111" t="s">
        <v>618</v>
      </c>
      <c r="J87" s="113" t="s">
        <v>23</v>
      </c>
      <c r="K87" s="111" t="s">
        <v>28</v>
      </c>
    </row>
    <row r="88" spans="1:14" ht="21" customHeight="1" x14ac:dyDescent="0.3">
      <c r="A88" s="111"/>
      <c r="B88" s="224"/>
      <c r="C88" s="227"/>
      <c r="D88" s="111" t="s">
        <v>106</v>
      </c>
      <c r="E88" s="308"/>
      <c r="F88" s="6"/>
      <c r="G88" s="6"/>
      <c r="H88" s="6"/>
      <c r="I88" s="111" t="s">
        <v>8</v>
      </c>
      <c r="J88" s="113"/>
      <c r="K88" s="111"/>
    </row>
    <row r="89" spans="1:14" ht="21" customHeight="1" x14ac:dyDescent="0.3">
      <c r="A89" s="114"/>
      <c r="B89" s="225"/>
      <c r="C89" s="228"/>
      <c r="D89" s="114"/>
      <c r="E89" s="211"/>
      <c r="F89" s="120"/>
      <c r="G89" s="120"/>
      <c r="H89" s="120"/>
      <c r="I89" s="114"/>
      <c r="J89" s="115"/>
      <c r="K89" s="114"/>
    </row>
    <row r="90" spans="1:14" ht="21" customHeight="1" x14ac:dyDescent="0.3">
      <c r="A90" s="108">
        <v>16</v>
      </c>
      <c r="B90" s="223" t="s">
        <v>533</v>
      </c>
      <c r="C90" s="220" t="s">
        <v>534</v>
      </c>
      <c r="D90" s="108" t="s">
        <v>1372</v>
      </c>
      <c r="E90" s="126">
        <v>200000</v>
      </c>
      <c r="F90" s="126">
        <v>0</v>
      </c>
      <c r="G90" s="126">
        <v>0</v>
      </c>
      <c r="H90" s="126">
        <v>0</v>
      </c>
      <c r="I90" s="108" t="s">
        <v>1373</v>
      </c>
      <c r="J90" s="110" t="s">
        <v>680</v>
      </c>
      <c r="K90" s="108" t="s">
        <v>70</v>
      </c>
    </row>
    <row r="91" spans="1:14" ht="21" customHeight="1" x14ac:dyDescent="0.3">
      <c r="A91" s="111"/>
      <c r="B91" s="224" t="s">
        <v>326</v>
      </c>
      <c r="C91" s="206" t="s">
        <v>326</v>
      </c>
      <c r="D91" s="111" t="s">
        <v>77</v>
      </c>
      <c r="E91" s="374" t="s">
        <v>1161</v>
      </c>
      <c r="F91" s="118"/>
      <c r="G91" s="118"/>
      <c r="H91" s="118"/>
      <c r="I91" s="111" t="s">
        <v>618</v>
      </c>
      <c r="J91" s="113" t="s">
        <v>681</v>
      </c>
      <c r="K91" s="111" t="s">
        <v>28</v>
      </c>
    </row>
    <row r="92" spans="1:14" ht="21" customHeight="1" x14ac:dyDescent="0.3">
      <c r="A92" s="111"/>
      <c r="B92" s="224"/>
      <c r="C92" s="206"/>
      <c r="D92" s="111" t="s">
        <v>735</v>
      </c>
      <c r="E92" s="117"/>
      <c r="F92" s="118"/>
      <c r="G92" s="118"/>
      <c r="H92" s="118"/>
      <c r="I92" s="111" t="s">
        <v>8</v>
      </c>
      <c r="J92" s="113" t="s">
        <v>355</v>
      </c>
      <c r="K92" s="111"/>
    </row>
    <row r="93" spans="1:14" ht="21" customHeight="1" x14ac:dyDescent="0.3">
      <c r="A93" s="111"/>
      <c r="B93" s="224"/>
      <c r="C93" s="206"/>
      <c r="D93" s="111" t="s">
        <v>106</v>
      </c>
      <c r="E93" s="118"/>
      <c r="F93" s="118"/>
      <c r="G93" s="118"/>
      <c r="H93" s="118"/>
      <c r="I93" s="111"/>
      <c r="J93" s="113"/>
      <c r="K93" s="111"/>
    </row>
    <row r="94" spans="1:14" ht="21" customHeight="1" x14ac:dyDescent="0.3">
      <c r="A94" s="114"/>
      <c r="B94" s="225"/>
      <c r="C94" s="222"/>
      <c r="D94" s="114"/>
      <c r="E94" s="120"/>
      <c r="F94" s="120"/>
      <c r="G94" s="120"/>
      <c r="H94" s="120"/>
      <c r="I94" s="114"/>
      <c r="J94" s="115"/>
      <c r="K94" s="114"/>
    </row>
    <row r="96" spans="1:14" ht="21" customHeight="1" x14ac:dyDescent="0.3">
      <c r="A96" s="108">
        <v>17</v>
      </c>
      <c r="B96" s="223" t="s">
        <v>535</v>
      </c>
      <c r="C96" s="220" t="s">
        <v>536</v>
      </c>
      <c r="D96" s="108" t="s">
        <v>538</v>
      </c>
      <c r="E96" s="126">
        <v>150000</v>
      </c>
      <c r="F96" s="126">
        <v>0</v>
      </c>
      <c r="G96" s="126">
        <v>0</v>
      </c>
      <c r="H96" s="126">
        <v>0</v>
      </c>
      <c r="I96" s="108" t="s">
        <v>568</v>
      </c>
      <c r="J96" s="110" t="s">
        <v>566</v>
      </c>
      <c r="K96" s="108" t="s">
        <v>70</v>
      </c>
    </row>
    <row r="97" spans="1:19" ht="21" customHeight="1" x14ac:dyDescent="0.3">
      <c r="A97" s="111"/>
      <c r="B97" s="224" t="s">
        <v>326</v>
      </c>
      <c r="C97" s="206" t="s">
        <v>537</v>
      </c>
      <c r="D97" s="111" t="s">
        <v>539</v>
      </c>
      <c r="E97" s="374" t="s">
        <v>1097</v>
      </c>
      <c r="F97" s="118"/>
      <c r="G97" s="118"/>
      <c r="H97" s="118"/>
      <c r="I97" s="111" t="s">
        <v>1374</v>
      </c>
      <c r="J97" s="113" t="s">
        <v>567</v>
      </c>
      <c r="K97" s="111" t="s">
        <v>28</v>
      </c>
    </row>
    <row r="98" spans="1:19" ht="21" customHeight="1" x14ac:dyDescent="0.3">
      <c r="A98" s="111"/>
      <c r="B98" s="224"/>
      <c r="C98" s="206"/>
      <c r="D98" s="111" t="s">
        <v>106</v>
      </c>
      <c r="E98" s="118"/>
      <c r="F98" s="118"/>
      <c r="G98" s="118"/>
      <c r="H98" s="118"/>
      <c r="I98" s="111" t="s">
        <v>685</v>
      </c>
      <c r="J98" s="113"/>
      <c r="K98" s="111"/>
    </row>
    <row r="99" spans="1:19" ht="21" customHeight="1" x14ac:dyDescent="0.3">
      <c r="A99" s="114"/>
      <c r="B99" s="225"/>
      <c r="C99" s="222"/>
      <c r="D99" s="114"/>
      <c r="E99" s="120"/>
      <c r="F99" s="120"/>
      <c r="G99" s="120"/>
      <c r="H99" s="120"/>
      <c r="I99" s="114" t="s">
        <v>1375</v>
      </c>
      <c r="J99" s="115"/>
      <c r="K99" s="114"/>
    </row>
    <row r="100" spans="1:19" ht="21" customHeight="1" x14ac:dyDescent="0.3">
      <c r="A100" s="108">
        <v>18</v>
      </c>
      <c r="B100" s="223" t="s">
        <v>22</v>
      </c>
      <c r="C100" s="223" t="s">
        <v>335</v>
      </c>
      <c r="D100" s="108" t="s">
        <v>337</v>
      </c>
      <c r="E100" s="126">
        <v>40000</v>
      </c>
      <c r="F100" s="126">
        <v>0</v>
      </c>
      <c r="G100" s="126">
        <v>0</v>
      </c>
      <c r="H100" s="126">
        <v>0</v>
      </c>
      <c r="I100" s="108" t="s">
        <v>336</v>
      </c>
      <c r="J100" s="212" t="s">
        <v>686</v>
      </c>
      <c r="K100" s="108" t="s">
        <v>70</v>
      </c>
    </row>
    <row r="101" spans="1:19" ht="21" customHeight="1" x14ac:dyDescent="0.3">
      <c r="A101" s="111"/>
      <c r="B101" s="224" t="s">
        <v>996</v>
      </c>
      <c r="C101" s="224" t="s">
        <v>682</v>
      </c>
      <c r="D101" s="111" t="s">
        <v>336</v>
      </c>
      <c r="E101" s="374" t="s">
        <v>1419</v>
      </c>
      <c r="F101" s="125"/>
      <c r="G101" s="118"/>
      <c r="H101" s="118"/>
      <c r="I101" s="111" t="s">
        <v>617</v>
      </c>
      <c r="J101" s="181" t="s">
        <v>326</v>
      </c>
      <c r="K101" s="111" t="s">
        <v>28</v>
      </c>
    </row>
    <row r="102" spans="1:19" ht="21" customHeight="1" x14ac:dyDescent="0.3">
      <c r="A102" s="111"/>
      <c r="B102" s="224" t="s">
        <v>326</v>
      </c>
      <c r="C102" s="206" t="s">
        <v>683</v>
      </c>
      <c r="D102" s="111" t="s">
        <v>685</v>
      </c>
      <c r="E102" s="118"/>
      <c r="F102" s="118"/>
      <c r="G102" s="118"/>
      <c r="H102" s="118"/>
      <c r="I102" s="111" t="s">
        <v>8</v>
      </c>
      <c r="J102" s="181" t="s">
        <v>687</v>
      </c>
      <c r="K102" s="111"/>
    </row>
    <row r="103" spans="1:19" ht="21" customHeight="1" x14ac:dyDescent="0.3">
      <c r="A103" s="111"/>
      <c r="B103" s="224"/>
      <c r="C103" s="206" t="s">
        <v>684</v>
      </c>
      <c r="D103" s="111" t="s">
        <v>106</v>
      </c>
      <c r="E103" s="118"/>
      <c r="F103" s="118"/>
      <c r="G103" s="118"/>
      <c r="H103" s="118"/>
      <c r="I103" s="111"/>
      <c r="J103" s="181"/>
      <c r="K103" s="111"/>
    </row>
    <row r="104" spans="1:19" ht="21" customHeight="1" x14ac:dyDescent="0.3">
      <c r="A104" s="114"/>
      <c r="B104" s="225"/>
      <c r="C104" s="222"/>
      <c r="D104" s="114"/>
      <c r="E104" s="120"/>
      <c r="F104" s="120"/>
      <c r="G104" s="120"/>
      <c r="H104" s="120"/>
      <c r="I104" s="114"/>
      <c r="J104" s="204"/>
      <c r="K104" s="114"/>
    </row>
    <row r="105" spans="1:19" ht="21" customHeight="1" x14ac:dyDescent="0.3">
      <c r="A105" s="108">
        <v>19</v>
      </c>
      <c r="B105" s="223" t="s">
        <v>540</v>
      </c>
      <c r="C105" s="220" t="s">
        <v>932</v>
      </c>
      <c r="D105" s="108" t="s">
        <v>356</v>
      </c>
      <c r="E105" s="126">
        <v>50000</v>
      </c>
      <c r="F105" s="126">
        <v>50000</v>
      </c>
      <c r="G105" s="126">
        <v>50000</v>
      </c>
      <c r="H105" s="126">
        <v>50000</v>
      </c>
      <c r="I105" s="108" t="s">
        <v>1376</v>
      </c>
      <c r="J105" s="110" t="s">
        <v>286</v>
      </c>
      <c r="K105" s="108" t="s">
        <v>70</v>
      </c>
    </row>
    <row r="106" spans="1:19" ht="21" customHeight="1" x14ac:dyDescent="0.3">
      <c r="A106" s="111"/>
      <c r="B106" s="224" t="s">
        <v>243</v>
      </c>
      <c r="C106" s="206" t="s">
        <v>933</v>
      </c>
      <c r="D106" s="111" t="s">
        <v>784</v>
      </c>
      <c r="E106" s="374" t="s">
        <v>1101</v>
      </c>
      <c r="F106" s="118"/>
      <c r="G106" s="118"/>
      <c r="H106" s="118"/>
      <c r="I106" s="397" t="s">
        <v>1377</v>
      </c>
      <c r="J106" s="113" t="s">
        <v>541</v>
      </c>
      <c r="K106" s="111" t="s">
        <v>28</v>
      </c>
    </row>
    <row r="107" spans="1:19" s="249" customFormat="1" ht="21" customHeight="1" x14ac:dyDescent="0.3">
      <c r="A107" s="111"/>
      <c r="B107" s="224"/>
      <c r="C107" s="206" t="s">
        <v>934</v>
      </c>
      <c r="D107" s="111" t="s">
        <v>5</v>
      </c>
      <c r="E107" s="374" t="s">
        <v>574</v>
      </c>
      <c r="F107" s="118"/>
      <c r="G107" s="118"/>
      <c r="H107" s="118"/>
      <c r="I107" s="111"/>
      <c r="J107" s="113" t="s">
        <v>939</v>
      </c>
      <c r="K107" s="111"/>
      <c r="L107" s="33"/>
      <c r="M107" s="33"/>
      <c r="N107" s="33"/>
      <c r="O107" s="33"/>
      <c r="P107" s="33"/>
      <c r="Q107" s="33"/>
      <c r="R107" s="33"/>
      <c r="S107" s="33"/>
    </row>
    <row r="108" spans="1:19" ht="21" customHeight="1" x14ac:dyDescent="0.3">
      <c r="A108" s="111"/>
      <c r="B108" s="224"/>
      <c r="C108" s="206" t="s">
        <v>997</v>
      </c>
      <c r="D108" s="111"/>
      <c r="E108" s="374" t="s">
        <v>575</v>
      </c>
      <c r="F108" s="118"/>
      <c r="G108" s="118"/>
      <c r="H108" s="118"/>
      <c r="I108" s="111"/>
      <c r="J108" s="113" t="s">
        <v>940</v>
      </c>
      <c r="K108" s="111"/>
    </row>
    <row r="109" spans="1:19" ht="21" customHeight="1" x14ac:dyDescent="0.3">
      <c r="A109" s="111"/>
      <c r="B109" s="224"/>
      <c r="C109" s="206" t="s">
        <v>998</v>
      </c>
      <c r="D109" s="111"/>
      <c r="E109" s="374" t="s">
        <v>600</v>
      </c>
      <c r="F109" s="118"/>
      <c r="G109" s="118"/>
      <c r="H109" s="118"/>
      <c r="I109" s="111"/>
      <c r="J109" s="113" t="s">
        <v>941</v>
      </c>
      <c r="K109" s="111"/>
    </row>
    <row r="110" spans="1:19" ht="21" customHeight="1" x14ac:dyDescent="0.3">
      <c r="A110" s="111"/>
      <c r="B110" s="224"/>
      <c r="C110" s="113" t="s">
        <v>999</v>
      </c>
      <c r="D110" s="111"/>
      <c r="E110" s="118"/>
      <c r="F110" s="118"/>
      <c r="G110" s="118"/>
      <c r="H110" s="118"/>
      <c r="I110" s="111"/>
      <c r="J110" s="113" t="s">
        <v>942</v>
      </c>
      <c r="K110" s="111"/>
    </row>
    <row r="111" spans="1:19" ht="21" customHeight="1" x14ac:dyDescent="0.3">
      <c r="A111" s="111"/>
      <c r="B111" s="224"/>
      <c r="C111" s="206" t="s">
        <v>1000</v>
      </c>
      <c r="D111" s="111"/>
      <c r="E111" s="118"/>
      <c r="F111" s="118"/>
      <c r="G111" s="118"/>
      <c r="H111" s="118"/>
      <c r="I111" s="111"/>
      <c r="J111" s="113" t="s">
        <v>943</v>
      </c>
      <c r="K111" s="111"/>
    </row>
    <row r="112" spans="1:19" ht="21" customHeight="1" x14ac:dyDescent="0.3">
      <c r="A112" s="114"/>
      <c r="B112" s="225"/>
      <c r="C112" s="222"/>
      <c r="D112" s="114"/>
      <c r="E112" s="120"/>
      <c r="F112" s="120"/>
      <c r="G112" s="120"/>
      <c r="H112" s="120"/>
      <c r="I112" s="114"/>
      <c r="J112" s="115"/>
      <c r="K112" s="114"/>
    </row>
    <row r="113" spans="1:11" ht="21" customHeight="1" x14ac:dyDescent="0.3">
      <c r="A113" s="400" t="s">
        <v>1384</v>
      </c>
      <c r="B113" s="401"/>
      <c r="C113" s="327" t="s">
        <v>1092</v>
      </c>
      <c r="D113" s="327" t="s">
        <v>1092</v>
      </c>
      <c r="E113" s="338">
        <f>SUM(E14+E19+E27+E32+E36+E41+E46+E50+E54+E59+E63+E68+E73+E77+E86+E90+E96+E100+E105)</f>
        <v>5970600</v>
      </c>
      <c r="F113" s="338">
        <f t="shared" ref="F113:H113" si="0">SUM(F14+F19+F27+F32+F36+F41+F46+F50+F54+F59+F63+F68+F73+F77+F86+F90+F96+F100+F105)</f>
        <v>3630600</v>
      </c>
      <c r="G113" s="338">
        <f t="shared" si="0"/>
        <v>3430600</v>
      </c>
      <c r="H113" s="338">
        <f t="shared" si="0"/>
        <v>3430600</v>
      </c>
      <c r="I113" s="327" t="s">
        <v>1092</v>
      </c>
      <c r="J113" s="327" t="s">
        <v>1092</v>
      </c>
      <c r="K113" s="327"/>
    </row>
  </sheetData>
  <mergeCells count="15">
    <mergeCell ref="A113:B113"/>
    <mergeCell ref="A6:J6"/>
    <mergeCell ref="A2:K2"/>
    <mergeCell ref="A3:K3"/>
    <mergeCell ref="A5:K5"/>
    <mergeCell ref="J1:K1"/>
    <mergeCell ref="A4:K4"/>
    <mergeCell ref="M79:M81"/>
    <mergeCell ref="M61:M69"/>
    <mergeCell ref="M56:M60"/>
    <mergeCell ref="M8:M12"/>
    <mergeCell ref="A7:K7"/>
    <mergeCell ref="A8:K8"/>
    <mergeCell ref="A9:K9"/>
    <mergeCell ref="E11:H11"/>
  </mergeCells>
  <pageMargins left="0.19685039370078741" right="0.19685039370078741" top="0.74803149606299213" bottom="0.19685039370078741" header="0.31496062992125984" footer="0.19685039370078741"/>
  <pageSetup paperSize="9" scale="95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7"/>
  <sheetViews>
    <sheetView zoomScale="75" zoomScaleNormal="75" workbookViewId="0">
      <selection activeCell="G50" sqref="G50"/>
    </sheetView>
  </sheetViews>
  <sheetFormatPr defaultRowHeight="20.100000000000001" customHeight="1" x14ac:dyDescent="0.3"/>
  <cols>
    <col min="1" max="1" width="3.125" style="84" customWidth="1"/>
    <col min="2" max="2" width="24.625" style="48" customWidth="1"/>
    <col min="3" max="3" width="24.625" style="49" customWidth="1"/>
    <col min="4" max="4" width="17.625" style="84" customWidth="1"/>
    <col min="5" max="5" width="11.625" style="84" customWidth="1"/>
    <col min="6" max="9" width="9.625" style="84" customWidth="1"/>
    <col min="10" max="10" width="18.625" style="145" customWidth="1"/>
    <col min="11" max="11" width="9.625" style="84" customWidth="1"/>
    <col min="12" max="14" width="9" style="84"/>
    <col min="15" max="16384" width="9" style="49"/>
  </cols>
  <sheetData>
    <row r="1" spans="1:14" ht="18" customHeight="1" x14ac:dyDescent="0.3">
      <c r="A1" s="70"/>
      <c r="B1" s="44"/>
      <c r="C1" s="44"/>
      <c r="D1" s="70"/>
      <c r="E1" s="139"/>
      <c r="F1" s="139"/>
      <c r="G1" s="139"/>
      <c r="H1" s="139"/>
      <c r="I1" s="70"/>
      <c r="J1" s="402" t="s">
        <v>1142</v>
      </c>
      <c r="K1" s="402"/>
    </row>
    <row r="2" spans="1:14" ht="18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4" ht="18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4" ht="18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4" ht="18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4" s="35" customFormat="1" ht="18" customHeight="1" x14ac:dyDescent="0.3">
      <c r="A6" s="405" t="s">
        <v>218</v>
      </c>
      <c r="B6" s="405"/>
      <c r="C6" s="405"/>
      <c r="D6" s="405"/>
      <c r="E6" s="405"/>
      <c r="F6" s="405"/>
      <c r="G6" s="405"/>
      <c r="H6" s="405"/>
      <c r="I6" s="405"/>
      <c r="J6" s="405"/>
      <c r="K6" s="33"/>
      <c r="L6" s="33"/>
      <c r="M6" s="33"/>
      <c r="N6" s="33"/>
    </row>
    <row r="7" spans="1:14" s="35" customFormat="1" ht="18" customHeight="1" x14ac:dyDescent="0.3">
      <c r="A7" s="407" t="s">
        <v>232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33"/>
      <c r="M7" s="33"/>
      <c r="N7" s="33"/>
    </row>
    <row r="8" spans="1:14" s="35" customFormat="1" ht="18" customHeight="1" x14ac:dyDescent="0.3">
      <c r="A8" s="407" t="s">
        <v>1383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33"/>
      <c r="M8" s="33"/>
      <c r="N8" s="33"/>
    </row>
    <row r="9" spans="1:14" s="35" customFormat="1" ht="18" customHeight="1" x14ac:dyDescent="0.3">
      <c r="A9" s="35" t="s">
        <v>27</v>
      </c>
      <c r="B9" s="173"/>
      <c r="D9" s="33"/>
      <c r="E9" s="33"/>
      <c r="F9" s="33"/>
      <c r="G9" s="33"/>
      <c r="H9" s="33"/>
      <c r="I9" s="33"/>
      <c r="J9" s="56"/>
      <c r="K9" s="33"/>
      <c r="L9" s="140"/>
      <c r="M9" s="415"/>
      <c r="N9" s="140"/>
    </row>
    <row r="10" spans="1:14" s="35" customFormat="1" ht="18" customHeight="1" x14ac:dyDescent="0.3">
      <c r="A10" s="406" t="s">
        <v>995</v>
      </c>
      <c r="B10" s="406"/>
      <c r="C10" s="406"/>
      <c r="D10" s="406"/>
      <c r="E10" s="406"/>
      <c r="F10" s="406"/>
      <c r="G10" s="406"/>
      <c r="H10" s="406"/>
      <c r="I10" s="406"/>
      <c r="J10" s="406"/>
      <c r="K10" s="406"/>
      <c r="L10" s="140"/>
      <c r="M10" s="415"/>
      <c r="N10" s="140"/>
    </row>
    <row r="11" spans="1:14" s="134" customFormat="1" ht="18" customHeight="1" x14ac:dyDescent="0.35">
      <c r="B11" s="174"/>
      <c r="D11" s="53"/>
      <c r="E11" s="53"/>
      <c r="F11" s="53"/>
      <c r="G11" s="53"/>
      <c r="H11" s="53"/>
      <c r="I11" s="53"/>
      <c r="J11" s="36"/>
      <c r="K11" s="53"/>
      <c r="L11" s="175"/>
      <c r="M11" s="415"/>
      <c r="N11" s="175"/>
    </row>
    <row r="12" spans="1:14" s="32" customFormat="1" ht="18" customHeight="1" x14ac:dyDescent="0.3">
      <c r="A12" s="37" t="s">
        <v>1</v>
      </c>
      <c r="B12" s="37" t="s">
        <v>12</v>
      </c>
      <c r="C12" s="37" t="s">
        <v>2</v>
      </c>
      <c r="D12" s="37" t="s">
        <v>3</v>
      </c>
      <c r="E12" s="403" t="s">
        <v>366</v>
      </c>
      <c r="F12" s="403"/>
      <c r="G12" s="403"/>
      <c r="H12" s="403"/>
      <c r="I12" s="37" t="s">
        <v>14</v>
      </c>
      <c r="J12" s="37" t="s">
        <v>990</v>
      </c>
      <c r="K12" s="37" t="s">
        <v>4</v>
      </c>
      <c r="M12" s="415"/>
    </row>
    <row r="13" spans="1:14" s="32" customFormat="1" ht="18" customHeight="1" x14ac:dyDescent="0.3">
      <c r="A13" s="164"/>
      <c r="B13" s="164"/>
      <c r="C13" s="164"/>
      <c r="D13" s="15" t="s">
        <v>13</v>
      </c>
      <c r="E13" s="191">
        <v>2561</v>
      </c>
      <c r="F13" s="191">
        <v>2562</v>
      </c>
      <c r="G13" s="191">
        <v>2563</v>
      </c>
      <c r="H13" s="191">
        <v>2564</v>
      </c>
      <c r="I13" s="164" t="s">
        <v>15</v>
      </c>
      <c r="J13" s="164" t="s">
        <v>914</v>
      </c>
      <c r="K13" s="311" t="s">
        <v>915</v>
      </c>
      <c r="M13" s="415"/>
    </row>
    <row r="14" spans="1:14" s="32" customFormat="1" ht="18" customHeight="1" x14ac:dyDescent="0.3">
      <c r="A14" s="38"/>
      <c r="B14" s="38"/>
      <c r="C14" s="39"/>
      <c r="D14" s="38"/>
      <c r="E14" s="312" t="s">
        <v>989</v>
      </c>
      <c r="F14" s="312" t="s">
        <v>989</v>
      </c>
      <c r="G14" s="312" t="s">
        <v>989</v>
      </c>
      <c r="H14" s="312" t="s">
        <v>989</v>
      </c>
      <c r="I14" s="38"/>
      <c r="J14" s="38"/>
      <c r="K14" s="310"/>
      <c r="M14" s="304"/>
    </row>
    <row r="15" spans="1:14" ht="18" customHeight="1" x14ac:dyDescent="0.3">
      <c r="A15" s="264">
        <v>1</v>
      </c>
      <c r="B15" s="170" t="s">
        <v>625</v>
      </c>
      <c r="C15" s="13" t="s">
        <v>184</v>
      </c>
      <c r="D15" s="264" t="s">
        <v>785</v>
      </c>
      <c r="E15" s="40">
        <v>200000</v>
      </c>
      <c r="F15" s="40">
        <v>200000</v>
      </c>
      <c r="G15" s="40">
        <v>200000</v>
      </c>
      <c r="H15" s="40">
        <v>200000</v>
      </c>
      <c r="I15" s="264" t="s">
        <v>356</v>
      </c>
      <c r="J15" s="14" t="s">
        <v>31</v>
      </c>
      <c r="K15" s="264" t="s">
        <v>70</v>
      </c>
      <c r="L15" s="141"/>
      <c r="M15" s="141"/>
      <c r="N15" s="141"/>
    </row>
    <row r="16" spans="1:14" ht="18" customHeight="1" x14ac:dyDescent="0.3">
      <c r="A16" s="15"/>
      <c r="B16" s="171" t="s">
        <v>626</v>
      </c>
      <c r="C16" s="16" t="s">
        <v>185</v>
      </c>
      <c r="D16" s="15" t="s">
        <v>284</v>
      </c>
      <c r="E16" s="216" t="s">
        <v>1161</v>
      </c>
      <c r="F16" s="72"/>
      <c r="G16" s="72"/>
      <c r="H16" s="72"/>
      <c r="I16" s="15" t="s">
        <v>284</v>
      </c>
      <c r="J16" s="17" t="s">
        <v>32</v>
      </c>
      <c r="K16" s="15" t="s">
        <v>28</v>
      </c>
      <c r="L16" s="141"/>
      <c r="M16" s="141"/>
      <c r="N16" s="141"/>
    </row>
    <row r="17" spans="1:14" ht="18" customHeight="1" x14ac:dyDescent="0.3">
      <c r="A17" s="15"/>
      <c r="B17" s="171"/>
      <c r="C17" s="16" t="s">
        <v>186</v>
      </c>
      <c r="D17" s="17" t="s">
        <v>360</v>
      </c>
      <c r="E17" s="216" t="s">
        <v>1166</v>
      </c>
      <c r="F17" s="73"/>
      <c r="G17" s="73"/>
      <c r="H17" s="73"/>
      <c r="I17" s="15"/>
      <c r="J17" s="17" t="s">
        <v>500</v>
      </c>
      <c r="K17" s="15"/>
      <c r="L17" s="141"/>
      <c r="M17" s="141"/>
      <c r="N17" s="141"/>
    </row>
    <row r="18" spans="1:14" ht="18" customHeight="1" x14ac:dyDescent="0.3">
      <c r="A18" s="15"/>
      <c r="B18" s="171"/>
      <c r="C18" s="16" t="s">
        <v>190</v>
      </c>
      <c r="D18" s="17" t="s">
        <v>362</v>
      </c>
      <c r="E18" s="216" t="s">
        <v>1165</v>
      </c>
      <c r="F18" s="73"/>
      <c r="G18" s="73"/>
      <c r="H18" s="73"/>
      <c r="I18" s="15" t="s">
        <v>17</v>
      </c>
      <c r="J18" s="17"/>
      <c r="K18" s="15"/>
      <c r="L18" s="141"/>
      <c r="M18" s="141"/>
      <c r="N18" s="141"/>
    </row>
    <row r="19" spans="1:14" ht="18" customHeight="1" x14ac:dyDescent="0.3">
      <c r="A19" s="15"/>
      <c r="B19" s="171"/>
      <c r="C19" s="16" t="s">
        <v>187</v>
      </c>
      <c r="D19" s="17" t="s">
        <v>363</v>
      </c>
      <c r="E19" s="216" t="s">
        <v>1403</v>
      </c>
      <c r="F19" s="73"/>
      <c r="G19" s="73"/>
      <c r="H19" s="73"/>
      <c r="I19" s="15" t="s">
        <v>16</v>
      </c>
      <c r="J19" s="17"/>
      <c r="K19" s="15"/>
      <c r="L19" s="141"/>
      <c r="M19" s="141"/>
      <c r="N19" s="141"/>
    </row>
    <row r="20" spans="1:14" ht="18" customHeight="1" x14ac:dyDescent="0.3">
      <c r="A20" s="15"/>
      <c r="B20" s="171"/>
      <c r="C20" s="16" t="s">
        <v>188</v>
      </c>
      <c r="D20" s="17" t="s">
        <v>364</v>
      </c>
      <c r="E20" s="15"/>
      <c r="F20" s="24"/>
      <c r="G20" s="24"/>
      <c r="H20" s="24"/>
      <c r="I20" s="15" t="s">
        <v>192</v>
      </c>
      <c r="J20" s="17"/>
      <c r="K20" s="15"/>
      <c r="L20" s="141"/>
      <c r="M20" s="141"/>
      <c r="N20" s="141"/>
    </row>
    <row r="21" spans="1:14" ht="18" customHeight="1" x14ac:dyDescent="0.3">
      <c r="A21" s="15"/>
      <c r="B21" s="171"/>
      <c r="C21" s="16"/>
      <c r="D21" s="17" t="s">
        <v>365</v>
      </c>
      <c r="E21" s="15"/>
      <c r="F21" s="24"/>
      <c r="G21" s="24"/>
      <c r="H21" s="24"/>
      <c r="I21" s="15"/>
      <c r="J21" s="17"/>
      <c r="K21" s="15"/>
      <c r="L21" s="141"/>
      <c r="M21" s="141"/>
      <c r="N21" s="141"/>
    </row>
    <row r="22" spans="1:14" ht="18" customHeight="1" x14ac:dyDescent="0.3">
      <c r="A22" s="15"/>
      <c r="B22" s="171"/>
      <c r="C22" s="16"/>
      <c r="D22" s="17" t="s">
        <v>9</v>
      </c>
      <c r="E22" s="24"/>
      <c r="F22" s="24"/>
      <c r="G22" s="24"/>
      <c r="H22" s="24"/>
      <c r="I22" s="24"/>
      <c r="J22" s="17"/>
      <c r="K22" s="15"/>
      <c r="L22" s="141"/>
      <c r="M22" s="141"/>
      <c r="N22" s="141"/>
    </row>
    <row r="23" spans="1:14" ht="18" customHeight="1" x14ac:dyDescent="0.3">
      <c r="A23" s="264">
        <v>2</v>
      </c>
      <c r="B23" s="170" t="s">
        <v>954</v>
      </c>
      <c r="C23" s="13" t="s">
        <v>956</v>
      </c>
      <c r="D23" s="14" t="s">
        <v>965</v>
      </c>
      <c r="E23" s="23">
        <v>50000</v>
      </c>
      <c r="F23" s="23">
        <v>50000</v>
      </c>
      <c r="G23" s="23">
        <v>50000</v>
      </c>
      <c r="H23" s="23">
        <v>50000</v>
      </c>
      <c r="I23" s="264" t="s">
        <v>356</v>
      </c>
      <c r="J23" s="14" t="s">
        <v>971</v>
      </c>
      <c r="K23" s="264" t="s">
        <v>70</v>
      </c>
      <c r="L23" s="141"/>
      <c r="M23" s="141"/>
      <c r="N23" s="141"/>
    </row>
    <row r="24" spans="1:14" ht="18" customHeight="1" x14ac:dyDescent="0.3">
      <c r="A24" s="15"/>
      <c r="B24" s="171" t="s">
        <v>955</v>
      </c>
      <c r="C24" s="16" t="s">
        <v>957</v>
      </c>
      <c r="D24" s="17" t="s">
        <v>966</v>
      </c>
      <c r="E24" s="15"/>
      <c r="F24" s="15"/>
      <c r="G24" s="15"/>
      <c r="H24" s="15"/>
      <c r="I24" s="15" t="s">
        <v>284</v>
      </c>
      <c r="J24" s="17" t="s">
        <v>972</v>
      </c>
      <c r="K24" s="15" t="s">
        <v>28</v>
      </c>
      <c r="L24" s="141"/>
      <c r="M24" s="141"/>
      <c r="N24" s="141"/>
    </row>
    <row r="25" spans="1:14" ht="18" customHeight="1" x14ac:dyDescent="0.3">
      <c r="A25" s="15"/>
      <c r="B25" s="171"/>
      <c r="C25" s="16" t="s">
        <v>958</v>
      </c>
      <c r="D25" s="17" t="s">
        <v>967</v>
      </c>
      <c r="E25" s="15"/>
      <c r="F25" s="15"/>
      <c r="G25" s="15"/>
      <c r="H25" s="15"/>
      <c r="I25" s="15"/>
      <c r="J25" s="17" t="s">
        <v>973</v>
      </c>
      <c r="K25" s="15"/>
      <c r="L25" s="141"/>
      <c r="M25" s="141"/>
      <c r="N25" s="141"/>
    </row>
    <row r="26" spans="1:14" ht="18" customHeight="1" x14ac:dyDescent="0.3">
      <c r="A26" s="15"/>
      <c r="B26" s="171"/>
      <c r="C26" s="16" t="s">
        <v>959</v>
      </c>
      <c r="D26" s="17" t="s">
        <v>968</v>
      </c>
      <c r="E26" s="15"/>
      <c r="F26" s="15"/>
      <c r="G26" s="15"/>
      <c r="H26" s="15"/>
      <c r="I26" s="15" t="s">
        <v>17</v>
      </c>
      <c r="J26" s="17" t="s">
        <v>974</v>
      </c>
      <c r="K26" s="15"/>
    </row>
    <row r="27" spans="1:14" ht="18" customHeight="1" x14ac:dyDescent="0.3">
      <c r="A27" s="15"/>
      <c r="B27" s="171"/>
      <c r="C27" s="16" t="s">
        <v>960</v>
      </c>
      <c r="D27" s="17" t="s">
        <v>969</v>
      </c>
      <c r="E27" s="15"/>
      <c r="F27" s="15"/>
      <c r="G27" s="15"/>
      <c r="H27" s="15"/>
      <c r="I27" s="15" t="s">
        <v>16</v>
      </c>
      <c r="J27" s="17" t="s">
        <v>975</v>
      </c>
      <c r="K27" s="15"/>
    </row>
    <row r="28" spans="1:14" ht="18" customHeight="1" x14ac:dyDescent="0.3">
      <c r="A28" s="15"/>
      <c r="B28" s="171"/>
      <c r="C28" s="16" t="s">
        <v>961</v>
      </c>
      <c r="D28" s="17" t="s">
        <v>970</v>
      </c>
      <c r="E28" s="15"/>
      <c r="F28" s="15"/>
      <c r="G28" s="15"/>
      <c r="H28" s="15"/>
      <c r="I28" s="15" t="s">
        <v>1091</v>
      </c>
      <c r="J28" s="17" t="s">
        <v>976</v>
      </c>
      <c r="K28" s="15"/>
    </row>
    <row r="29" spans="1:14" ht="18" customHeight="1" x14ac:dyDescent="0.3">
      <c r="A29" s="15"/>
      <c r="B29" s="171"/>
      <c r="C29" s="16" t="s">
        <v>962</v>
      </c>
      <c r="D29" s="15"/>
      <c r="E29" s="15"/>
      <c r="F29" s="15"/>
      <c r="G29" s="15"/>
      <c r="H29" s="15"/>
      <c r="I29" s="15"/>
      <c r="J29" s="17"/>
      <c r="K29" s="15"/>
    </row>
    <row r="30" spans="1:14" ht="18" customHeight="1" x14ac:dyDescent="0.3">
      <c r="A30" s="15"/>
      <c r="B30" s="171"/>
      <c r="C30" s="16" t="s">
        <v>963</v>
      </c>
      <c r="D30" s="15"/>
      <c r="E30" s="15"/>
      <c r="F30" s="15"/>
      <c r="G30" s="15"/>
      <c r="H30" s="15"/>
      <c r="I30" s="15"/>
      <c r="J30" s="17"/>
      <c r="K30" s="15"/>
    </row>
    <row r="31" spans="1:14" ht="18" customHeight="1" x14ac:dyDescent="0.3">
      <c r="A31" s="45"/>
      <c r="B31" s="172"/>
      <c r="C31" s="46" t="s">
        <v>964</v>
      </c>
      <c r="D31" s="45"/>
      <c r="E31" s="45"/>
      <c r="F31" s="45"/>
      <c r="G31" s="45"/>
      <c r="H31" s="45"/>
      <c r="I31" s="45"/>
      <c r="J31" s="18"/>
      <c r="K31" s="45"/>
    </row>
    <row r="33" spans="1:19" s="117" customFormat="1" ht="21" customHeight="1" x14ac:dyDescent="0.3">
      <c r="A33" s="382">
        <v>3</v>
      </c>
      <c r="B33" s="206" t="s">
        <v>935</v>
      </c>
      <c r="C33" s="206" t="s">
        <v>691</v>
      </c>
      <c r="D33" s="5" t="s">
        <v>570</v>
      </c>
      <c r="E33" s="118">
        <v>30000</v>
      </c>
      <c r="F33" s="118">
        <v>30000</v>
      </c>
      <c r="G33" s="118">
        <v>30000</v>
      </c>
      <c r="H33" s="118">
        <v>30000</v>
      </c>
      <c r="I33" s="118" t="s">
        <v>430</v>
      </c>
      <c r="J33" s="113" t="s">
        <v>692</v>
      </c>
      <c r="K33" s="111" t="s">
        <v>70</v>
      </c>
      <c r="L33" s="169"/>
      <c r="M33" s="169"/>
      <c r="N33" s="169"/>
    </row>
    <row r="34" spans="1:19" s="117" customFormat="1" ht="21" customHeight="1" x14ac:dyDescent="0.3">
      <c r="A34" s="111"/>
      <c r="B34" s="206" t="s">
        <v>936</v>
      </c>
      <c r="C34" s="206" t="s">
        <v>937</v>
      </c>
      <c r="D34" s="111" t="s">
        <v>689</v>
      </c>
      <c r="E34" s="216" t="s">
        <v>1404</v>
      </c>
      <c r="F34" s="309"/>
      <c r="G34" s="240"/>
      <c r="H34" s="240"/>
      <c r="I34" s="118" t="s">
        <v>16</v>
      </c>
      <c r="J34" s="113" t="s">
        <v>693</v>
      </c>
      <c r="K34" s="111" t="s">
        <v>28</v>
      </c>
      <c r="L34" s="169"/>
      <c r="M34" s="169"/>
      <c r="N34" s="169"/>
    </row>
    <row r="35" spans="1:19" s="117" customFormat="1" ht="21" customHeight="1" x14ac:dyDescent="0.3">
      <c r="A35" s="111"/>
      <c r="B35" s="206"/>
      <c r="C35" s="206" t="s">
        <v>938</v>
      </c>
      <c r="D35" s="111" t="s">
        <v>690</v>
      </c>
      <c r="E35" s="216" t="s">
        <v>1405</v>
      </c>
      <c r="F35" s="185"/>
      <c r="G35" s="118"/>
      <c r="H35" s="118"/>
      <c r="I35" s="118" t="s">
        <v>688</v>
      </c>
      <c r="J35" s="113" t="s">
        <v>694</v>
      </c>
      <c r="K35" s="111"/>
      <c r="L35" s="169"/>
      <c r="M35" s="169"/>
      <c r="N35" s="169"/>
    </row>
    <row r="36" spans="1:19" s="117" customFormat="1" ht="21" customHeight="1" x14ac:dyDescent="0.3">
      <c r="A36" s="111"/>
      <c r="B36" s="206"/>
      <c r="C36" s="206"/>
      <c r="D36" s="111" t="s">
        <v>569</v>
      </c>
      <c r="E36" s="216" t="s">
        <v>1406</v>
      </c>
      <c r="F36" s="185"/>
      <c r="G36" s="118"/>
      <c r="H36" s="118"/>
      <c r="I36" s="118"/>
      <c r="J36" s="113" t="s">
        <v>695</v>
      </c>
      <c r="K36" s="111"/>
      <c r="L36" s="169"/>
      <c r="M36" s="169"/>
      <c r="N36" s="169"/>
    </row>
    <row r="37" spans="1:19" s="117" customFormat="1" ht="21" customHeight="1" x14ac:dyDescent="0.3">
      <c r="A37" s="114"/>
      <c r="B37" s="225"/>
      <c r="C37" s="222"/>
      <c r="D37" s="114"/>
      <c r="E37" s="216" t="s">
        <v>1407</v>
      </c>
      <c r="F37" s="114"/>
      <c r="G37" s="114"/>
      <c r="H37" s="114"/>
      <c r="I37" s="114"/>
      <c r="J37" s="115"/>
      <c r="K37" s="114"/>
      <c r="L37" s="169"/>
      <c r="M37" s="169"/>
      <c r="N37" s="169"/>
    </row>
    <row r="38" spans="1:19" s="117" customFormat="1" ht="21" customHeight="1" x14ac:dyDescent="0.3">
      <c r="A38" s="259">
        <v>4</v>
      </c>
      <c r="B38" s="170" t="s">
        <v>929</v>
      </c>
      <c r="C38" s="13" t="s">
        <v>696</v>
      </c>
      <c r="D38" s="259" t="s">
        <v>361</v>
      </c>
      <c r="E38" s="40">
        <v>200000</v>
      </c>
      <c r="F38" s="40">
        <v>200000</v>
      </c>
      <c r="G38" s="40">
        <v>200000</v>
      </c>
      <c r="H38" s="40">
        <v>200000</v>
      </c>
      <c r="I38" s="259" t="s">
        <v>356</v>
      </c>
      <c r="J38" s="14" t="s">
        <v>1379</v>
      </c>
      <c r="K38" s="259" t="s">
        <v>70</v>
      </c>
      <c r="L38" s="169"/>
      <c r="M38" s="169"/>
      <c r="N38" s="169"/>
    </row>
    <row r="39" spans="1:19" s="117" customFormat="1" ht="21" customHeight="1" x14ac:dyDescent="0.3">
      <c r="A39" s="15"/>
      <c r="B39" s="171" t="s">
        <v>930</v>
      </c>
      <c r="C39" s="16" t="s">
        <v>188</v>
      </c>
      <c r="D39" s="15" t="s">
        <v>411</v>
      </c>
      <c r="E39" s="216" t="s">
        <v>1161</v>
      </c>
      <c r="F39" s="72"/>
      <c r="G39" s="42"/>
      <c r="H39" s="42"/>
      <c r="I39" s="15" t="s">
        <v>284</v>
      </c>
      <c r="J39" s="17" t="s">
        <v>791</v>
      </c>
      <c r="K39" s="15" t="s">
        <v>28</v>
      </c>
      <c r="L39" s="169"/>
      <c r="M39" s="169"/>
      <c r="N39" s="169"/>
    </row>
    <row r="40" spans="1:19" s="117" customFormat="1" ht="21" customHeight="1" x14ac:dyDescent="0.3">
      <c r="A40" s="15"/>
      <c r="B40" s="171"/>
      <c r="C40" s="16"/>
      <c r="D40" s="15" t="s">
        <v>203</v>
      </c>
      <c r="E40" s="216" t="s">
        <v>1166</v>
      </c>
      <c r="F40" s="73"/>
      <c r="G40" s="24"/>
      <c r="H40" s="24"/>
      <c r="I40" s="15"/>
      <c r="J40" s="17" t="s">
        <v>792</v>
      </c>
      <c r="K40" s="15"/>
      <c r="L40" s="169"/>
      <c r="M40" s="169"/>
      <c r="N40" s="169"/>
    </row>
    <row r="41" spans="1:19" s="117" customFormat="1" ht="21" customHeight="1" x14ac:dyDescent="0.3">
      <c r="A41" s="15"/>
      <c r="B41" s="171"/>
      <c r="C41" s="16"/>
      <c r="D41" s="15" t="s">
        <v>205</v>
      </c>
      <c r="E41" s="24"/>
      <c r="F41" s="24"/>
      <c r="G41" s="24"/>
      <c r="H41" s="24"/>
      <c r="I41" s="15" t="s">
        <v>17</v>
      </c>
      <c r="J41" s="17" t="s">
        <v>1380</v>
      </c>
      <c r="K41" s="15"/>
      <c r="L41" s="169"/>
      <c r="M41" s="169"/>
      <c r="N41" s="169"/>
    </row>
    <row r="42" spans="1:19" s="117" customFormat="1" ht="21" customHeight="1" x14ac:dyDescent="0.3">
      <c r="A42" s="15"/>
      <c r="B42" s="171"/>
      <c r="C42" s="16"/>
      <c r="D42" s="15" t="s">
        <v>206</v>
      </c>
      <c r="E42" s="15"/>
      <c r="F42" s="15"/>
      <c r="G42" s="15"/>
      <c r="H42" s="15"/>
      <c r="I42" s="15" t="s">
        <v>16</v>
      </c>
      <c r="J42" s="17" t="s">
        <v>1381</v>
      </c>
      <c r="K42" s="15"/>
      <c r="L42" s="169"/>
      <c r="M42" s="169"/>
      <c r="N42" s="169"/>
    </row>
    <row r="43" spans="1:19" s="117" customFormat="1" ht="21" customHeight="1" x14ac:dyDescent="0.3">
      <c r="A43" s="15"/>
      <c r="B43" s="171"/>
      <c r="C43" s="16"/>
      <c r="D43" s="15" t="s">
        <v>189</v>
      </c>
      <c r="E43" s="15"/>
      <c r="F43" s="15"/>
      <c r="G43" s="15"/>
      <c r="H43" s="15"/>
      <c r="I43" s="15" t="s">
        <v>182</v>
      </c>
      <c r="J43" s="17" t="s">
        <v>1382</v>
      </c>
      <c r="K43" s="15"/>
      <c r="L43" s="169"/>
      <c r="M43" s="169"/>
      <c r="N43" s="169"/>
    </row>
    <row r="44" spans="1:19" s="117" customFormat="1" ht="21" customHeight="1" x14ac:dyDescent="0.3">
      <c r="A44" s="15"/>
      <c r="B44" s="171"/>
      <c r="C44" s="16"/>
      <c r="D44" s="15" t="s">
        <v>216</v>
      </c>
      <c r="E44" s="15"/>
      <c r="F44" s="15"/>
      <c r="G44" s="15"/>
      <c r="H44" s="15"/>
      <c r="I44" s="15"/>
      <c r="J44" s="17"/>
      <c r="K44" s="15"/>
      <c r="L44" s="169"/>
      <c r="M44" s="169"/>
      <c r="N44" s="169"/>
    </row>
    <row r="45" spans="1:19" s="117" customFormat="1" ht="21" customHeight="1" x14ac:dyDescent="0.3">
      <c r="A45" s="15"/>
      <c r="B45" s="171"/>
      <c r="C45" s="16"/>
      <c r="D45" s="15" t="s">
        <v>191</v>
      </c>
      <c r="E45" s="15"/>
      <c r="F45" s="15"/>
      <c r="G45" s="15"/>
      <c r="H45" s="15"/>
      <c r="I45" s="15"/>
      <c r="J45" s="17"/>
      <c r="K45" s="15"/>
      <c r="L45" s="169"/>
      <c r="M45" s="169"/>
      <c r="N45" s="169"/>
    </row>
    <row r="46" spans="1:19" s="117" customFormat="1" ht="21" customHeight="1" x14ac:dyDescent="0.3">
      <c r="A46" s="114"/>
      <c r="B46" s="222"/>
      <c r="C46" s="222"/>
      <c r="D46" s="114"/>
      <c r="E46" s="114"/>
      <c r="F46" s="114"/>
      <c r="G46" s="114"/>
      <c r="H46" s="114"/>
      <c r="I46" s="114"/>
      <c r="J46" s="115"/>
      <c r="K46" s="2"/>
      <c r="L46" s="169"/>
      <c r="M46" s="169"/>
      <c r="N46" s="169"/>
    </row>
    <row r="47" spans="1:19" s="249" customFormat="1" ht="21" customHeight="1" x14ac:dyDescent="0.3">
      <c r="A47" s="400" t="s">
        <v>1103</v>
      </c>
      <c r="B47" s="401"/>
      <c r="C47" s="327" t="s">
        <v>1092</v>
      </c>
      <c r="D47" s="327" t="s">
        <v>1092</v>
      </c>
      <c r="E47" s="338">
        <f>SUM(E15+E23+E33+E38)</f>
        <v>480000</v>
      </c>
      <c r="F47" s="338">
        <f t="shared" ref="F47:H47" si="0">SUM(F15+F23+F33+F38)</f>
        <v>480000</v>
      </c>
      <c r="G47" s="338">
        <f t="shared" si="0"/>
        <v>480000</v>
      </c>
      <c r="H47" s="338">
        <f t="shared" si="0"/>
        <v>480000</v>
      </c>
      <c r="I47" s="327" t="s">
        <v>1092</v>
      </c>
      <c r="J47" s="327" t="s">
        <v>1092</v>
      </c>
      <c r="K47" s="327"/>
      <c r="L47" s="33"/>
      <c r="M47" s="33"/>
      <c r="N47" s="33"/>
      <c r="O47" s="33"/>
      <c r="P47" s="33"/>
      <c r="Q47" s="33"/>
      <c r="R47" s="33"/>
      <c r="S47" s="33"/>
    </row>
  </sheetData>
  <mergeCells count="12">
    <mergeCell ref="M9:M13"/>
    <mergeCell ref="A6:J6"/>
    <mergeCell ref="A7:K7"/>
    <mergeCell ref="A3:K3"/>
    <mergeCell ref="A10:K10"/>
    <mergeCell ref="E12:H12"/>
    <mergeCell ref="J1:K1"/>
    <mergeCell ref="A5:K5"/>
    <mergeCell ref="A47:B47"/>
    <mergeCell ref="A2:K2"/>
    <mergeCell ref="A4:K4"/>
    <mergeCell ref="A8:K8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7"/>
  <sheetViews>
    <sheetView topLeftCell="A22" zoomScale="75" zoomScaleNormal="75" workbookViewId="0">
      <selection activeCell="L30" sqref="L30"/>
    </sheetView>
  </sheetViews>
  <sheetFormatPr defaultRowHeight="21" customHeight="1" x14ac:dyDescent="0.3"/>
  <cols>
    <col min="1" max="1" width="3.125" style="44" customWidth="1"/>
    <col min="2" max="2" width="20.625" style="44" customWidth="1"/>
    <col min="3" max="3" width="26.625" style="44" customWidth="1"/>
    <col min="4" max="4" width="20.625" style="80" customWidth="1"/>
    <col min="5" max="5" width="11.625" style="44" customWidth="1"/>
    <col min="6" max="8" width="8.625" style="44" customWidth="1"/>
    <col min="9" max="9" width="10.625" style="70" customWidth="1"/>
    <col min="10" max="10" width="19.625" style="44" customWidth="1"/>
    <col min="11" max="11" width="9.625" style="44" customWidth="1"/>
    <col min="12" max="16384" width="9" style="44"/>
  </cols>
  <sheetData>
    <row r="1" spans="1:11" ht="21" customHeight="1" x14ac:dyDescent="0.3">
      <c r="A1" s="70"/>
      <c r="D1" s="70"/>
      <c r="E1" s="139"/>
      <c r="F1" s="139"/>
      <c r="G1" s="139"/>
      <c r="H1" s="139"/>
      <c r="J1" s="402" t="s">
        <v>1142</v>
      </c>
      <c r="K1" s="402"/>
    </row>
    <row r="2" spans="1:11" ht="2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1" ht="2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1" ht="2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1" ht="2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1" s="34" customFormat="1" ht="21" customHeight="1" x14ac:dyDescent="0.3">
      <c r="A6" s="405" t="s">
        <v>219</v>
      </c>
      <c r="B6" s="405"/>
      <c r="C6" s="405"/>
      <c r="D6" s="405"/>
      <c r="E6" s="405"/>
      <c r="F6" s="405"/>
      <c r="G6" s="405"/>
      <c r="H6" s="405"/>
      <c r="I6" s="405"/>
      <c r="J6" s="405"/>
      <c r="K6" s="33"/>
    </row>
    <row r="7" spans="1:11" s="34" customFormat="1" ht="21" customHeight="1" x14ac:dyDescent="0.3">
      <c r="A7" s="407" t="s">
        <v>233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</row>
    <row r="8" spans="1:11" s="34" customFormat="1" ht="21" customHeight="1" x14ac:dyDescent="0.3">
      <c r="A8" s="405" t="s">
        <v>35</v>
      </c>
      <c r="B8" s="405"/>
      <c r="C8" s="405"/>
      <c r="D8" s="405"/>
      <c r="E8" s="405"/>
      <c r="F8" s="405"/>
      <c r="G8" s="405"/>
      <c r="H8" s="405"/>
      <c r="I8" s="405"/>
      <c r="J8" s="405"/>
      <c r="K8" s="405"/>
    </row>
    <row r="9" spans="1:11" s="35" customFormat="1" ht="21" customHeight="1" x14ac:dyDescent="0.3">
      <c r="A9" s="406" t="s">
        <v>995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</row>
    <row r="10" spans="1:11" ht="21" customHeight="1" x14ac:dyDescent="0.3">
      <c r="A10" s="378"/>
      <c r="B10" s="378"/>
      <c r="C10" s="378"/>
      <c r="D10" s="55"/>
      <c r="E10" s="57"/>
      <c r="F10" s="57"/>
      <c r="G10" s="57"/>
      <c r="H10" s="378"/>
      <c r="I10" s="33"/>
      <c r="J10" s="378"/>
      <c r="K10" s="378"/>
    </row>
    <row r="11" spans="1:11" s="70" customFormat="1" ht="2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1" s="70" customFormat="1" ht="2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1" s="70" customFormat="1" ht="2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1" ht="21" customHeight="1" x14ac:dyDescent="0.3">
      <c r="A14" s="264">
        <v>1</v>
      </c>
      <c r="B14" s="13" t="s">
        <v>37</v>
      </c>
      <c r="C14" s="13" t="s">
        <v>193</v>
      </c>
      <c r="D14" s="264" t="s">
        <v>358</v>
      </c>
      <c r="E14" s="40">
        <v>150000</v>
      </c>
      <c r="F14" s="40">
        <v>150000</v>
      </c>
      <c r="G14" s="40">
        <v>150000</v>
      </c>
      <c r="H14" s="40">
        <v>150000</v>
      </c>
      <c r="I14" s="40" t="s">
        <v>356</v>
      </c>
      <c r="J14" s="14" t="s">
        <v>199</v>
      </c>
      <c r="K14" s="264" t="s">
        <v>303</v>
      </c>
    </row>
    <row r="15" spans="1:11" ht="21" customHeight="1" x14ac:dyDescent="0.3">
      <c r="A15" s="15"/>
      <c r="B15" s="16"/>
      <c r="C15" s="16" t="s">
        <v>1168</v>
      </c>
      <c r="D15" s="15" t="s">
        <v>359</v>
      </c>
      <c r="E15" s="216" t="s">
        <v>1097</v>
      </c>
      <c r="F15" s="42"/>
      <c r="G15" s="42"/>
      <c r="H15" s="42"/>
      <c r="I15" s="24" t="s">
        <v>284</v>
      </c>
      <c r="J15" s="17" t="s">
        <v>200</v>
      </c>
      <c r="K15" s="15"/>
    </row>
    <row r="16" spans="1:11" ht="21" customHeight="1" x14ac:dyDescent="0.3">
      <c r="A16" s="15"/>
      <c r="B16" s="16"/>
      <c r="C16" s="16" t="s">
        <v>1169</v>
      </c>
      <c r="D16" s="29"/>
      <c r="E16" s="216" t="s">
        <v>573</v>
      </c>
      <c r="F16" s="24"/>
      <c r="G16" s="24"/>
      <c r="H16" s="24"/>
      <c r="I16" s="24"/>
      <c r="J16" s="17" t="s">
        <v>201</v>
      </c>
      <c r="K16" s="15"/>
    </row>
    <row r="17" spans="1:11" ht="21" customHeight="1" x14ac:dyDescent="0.3">
      <c r="A17" s="15"/>
      <c r="B17" s="16"/>
      <c r="C17" s="16" t="s">
        <v>1170</v>
      </c>
      <c r="D17" s="29" t="s">
        <v>357</v>
      </c>
      <c r="E17" s="216" t="s">
        <v>571</v>
      </c>
      <c r="F17" s="24"/>
      <c r="G17" s="24"/>
      <c r="H17" s="24"/>
      <c r="I17" s="42" t="s">
        <v>10</v>
      </c>
      <c r="J17" s="17" t="s">
        <v>202</v>
      </c>
      <c r="K17" s="15"/>
    </row>
    <row r="18" spans="1:11" ht="21" customHeight="1" x14ac:dyDescent="0.3">
      <c r="A18" s="15"/>
      <c r="B18" s="16"/>
      <c r="C18" s="16" t="s">
        <v>194</v>
      </c>
      <c r="D18" s="29" t="s">
        <v>197</v>
      </c>
      <c r="E18" s="216" t="s">
        <v>572</v>
      </c>
      <c r="F18" s="24"/>
      <c r="G18" s="24"/>
      <c r="H18" s="24"/>
      <c r="I18" s="24" t="s">
        <v>17</v>
      </c>
      <c r="J18" s="17" t="s">
        <v>212</v>
      </c>
      <c r="K18" s="15"/>
    </row>
    <row r="19" spans="1:11" ht="21" customHeight="1" x14ac:dyDescent="0.3">
      <c r="A19" s="15"/>
      <c r="B19" s="16"/>
      <c r="C19" s="16" t="s">
        <v>195</v>
      </c>
      <c r="D19" s="29" t="s">
        <v>209</v>
      </c>
      <c r="E19" s="24"/>
      <c r="F19" s="24"/>
      <c r="G19" s="24"/>
      <c r="H19" s="24"/>
      <c r="I19" s="24" t="s">
        <v>16</v>
      </c>
      <c r="J19" s="17" t="s">
        <v>213</v>
      </c>
      <c r="K19" s="15"/>
    </row>
    <row r="20" spans="1:11" ht="21" customHeight="1" x14ac:dyDescent="0.3">
      <c r="A20" s="15"/>
      <c r="B20" s="16"/>
      <c r="C20" s="16" t="s">
        <v>1421</v>
      </c>
      <c r="D20" s="29" t="s">
        <v>210</v>
      </c>
      <c r="E20" s="24"/>
      <c r="F20" s="24"/>
      <c r="G20" s="24"/>
      <c r="H20" s="24"/>
      <c r="I20" s="24" t="s">
        <v>204</v>
      </c>
      <c r="J20" s="17" t="s">
        <v>36</v>
      </c>
      <c r="K20" s="15"/>
    </row>
    <row r="21" spans="1:11" ht="21" customHeight="1" x14ac:dyDescent="0.3">
      <c r="A21" s="15"/>
      <c r="B21" s="16"/>
      <c r="C21" s="16" t="s">
        <v>1422</v>
      </c>
      <c r="D21" s="29" t="s">
        <v>203</v>
      </c>
      <c r="E21" s="24"/>
      <c r="F21" s="24"/>
      <c r="G21" s="24"/>
      <c r="H21" s="24"/>
      <c r="I21" s="24"/>
      <c r="J21" s="17" t="s">
        <v>214</v>
      </c>
      <c r="K21" s="15"/>
    </row>
    <row r="22" spans="1:11" ht="21" customHeight="1" x14ac:dyDescent="0.3">
      <c r="A22" s="15"/>
      <c r="B22" s="16"/>
      <c r="C22" s="16" t="s">
        <v>196</v>
      </c>
      <c r="D22" s="29" t="s">
        <v>205</v>
      </c>
      <c r="E22" s="24"/>
      <c r="F22" s="24"/>
      <c r="G22" s="24"/>
      <c r="H22" s="24"/>
      <c r="I22" s="24"/>
      <c r="J22" s="17"/>
      <c r="K22" s="15"/>
    </row>
    <row r="23" spans="1:11" ht="21" customHeight="1" x14ac:dyDescent="0.3">
      <c r="A23" s="15"/>
      <c r="B23" s="16"/>
      <c r="C23" s="16" t="s">
        <v>207</v>
      </c>
      <c r="D23" s="29" t="s">
        <v>206</v>
      </c>
      <c r="E23" s="24"/>
      <c r="F23" s="24"/>
      <c r="G23" s="24"/>
      <c r="H23" s="24"/>
      <c r="I23" s="24"/>
      <c r="J23" s="17"/>
      <c r="K23" s="15"/>
    </row>
    <row r="24" spans="1:11" ht="21" customHeight="1" x14ac:dyDescent="0.3">
      <c r="A24" s="15"/>
      <c r="B24" s="16"/>
      <c r="C24" s="16" t="s">
        <v>208</v>
      </c>
      <c r="D24" s="29" t="s">
        <v>198</v>
      </c>
      <c r="E24" s="24"/>
      <c r="F24" s="24"/>
      <c r="G24" s="24"/>
      <c r="H24" s="24"/>
      <c r="I24" s="24"/>
      <c r="J24" s="17"/>
      <c r="K24" s="15"/>
    </row>
    <row r="25" spans="1:11" ht="21" customHeight="1" x14ac:dyDescent="0.3">
      <c r="A25" s="15"/>
      <c r="B25" s="16"/>
      <c r="C25" s="16"/>
      <c r="D25" s="29" t="s">
        <v>211</v>
      </c>
      <c r="E25" s="24"/>
      <c r="F25" s="24"/>
      <c r="G25" s="24"/>
      <c r="H25" s="24"/>
      <c r="I25" s="24"/>
      <c r="J25" s="17"/>
      <c r="K25" s="15"/>
    </row>
    <row r="26" spans="1:11" ht="21" customHeight="1" x14ac:dyDescent="0.3">
      <c r="A26" s="45"/>
      <c r="B26" s="46"/>
      <c r="C26" s="46"/>
      <c r="D26" s="31"/>
      <c r="E26" s="47"/>
      <c r="F26" s="47"/>
      <c r="G26" s="47"/>
      <c r="H26" s="47"/>
      <c r="I26" s="47"/>
      <c r="J26" s="18"/>
      <c r="K26" s="45"/>
    </row>
    <row r="27" spans="1:11" s="49" customFormat="1" ht="21" customHeight="1" x14ac:dyDescent="0.3">
      <c r="A27" s="84"/>
      <c r="D27" s="379"/>
      <c r="E27" s="143"/>
      <c r="F27" s="143"/>
      <c r="G27" s="143"/>
      <c r="H27" s="143"/>
      <c r="I27" s="143"/>
      <c r="J27" s="145"/>
      <c r="K27" s="84"/>
    </row>
    <row r="28" spans="1:11" ht="21" customHeight="1" x14ac:dyDescent="0.3">
      <c r="A28" s="264">
        <v>2</v>
      </c>
      <c r="B28" s="13" t="s">
        <v>1184</v>
      </c>
      <c r="C28" s="13" t="s">
        <v>1171</v>
      </c>
      <c r="D28" s="264" t="s">
        <v>721</v>
      </c>
      <c r="E28" s="40">
        <v>150000</v>
      </c>
      <c r="F28" s="40">
        <v>150000</v>
      </c>
      <c r="G28" s="40">
        <v>150000</v>
      </c>
      <c r="H28" s="40">
        <v>150000</v>
      </c>
      <c r="I28" s="264" t="s">
        <v>721</v>
      </c>
      <c r="J28" s="28" t="s">
        <v>1179</v>
      </c>
      <c r="K28" s="264" t="s">
        <v>1141</v>
      </c>
    </row>
    <row r="29" spans="1:11" ht="21" customHeight="1" x14ac:dyDescent="0.3">
      <c r="A29" s="15"/>
      <c r="B29" s="16" t="s">
        <v>1186</v>
      </c>
      <c r="C29" s="16" t="s">
        <v>1172</v>
      </c>
      <c r="D29" s="15" t="s">
        <v>79</v>
      </c>
      <c r="E29" s="216" t="s">
        <v>573</v>
      </c>
      <c r="F29" s="24"/>
      <c r="G29" s="24"/>
      <c r="H29" s="24"/>
      <c r="I29" s="389" t="s">
        <v>79</v>
      </c>
      <c r="J29" s="29" t="s">
        <v>1180</v>
      </c>
      <c r="K29" s="15"/>
    </row>
    <row r="30" spans="1:11" ht="21" customHeight="1" x14ac:dyDescent="0.3">
      <c r="A30" s="15"/>
      <c r="B30" s="16" t="s">
        <v>1185</v>
      </c>
      <c r="C30" s="16" t="s">
        <v>1173</v>
      </c>
      <c r="D30" s="15" t="s">
        <v>182</v>
      </c>
      <c r="E30" s="216" t="s">
        <v>571</v>
      </c>
      <c r="F30" s="24"/>
      <c r="G30" s="24"/>
      <c r="H30" s="24"/>
      <c r="I30" s="15" t="s">
        <v>1043</v>
      </c>
      <c r="J30" s="29" t="s">
        <v>1181</v>
      </c>
      <c r="K30" s="15"/>
    </row>
    <row r="31" spans="1:11" ht="21" customHeight="1" x14ac:dyDescent="0.3">
      <c r="A31" s="15"/>
      <c r="B31" s="16"/>
      <c r="C31" s="16" t="s">
        <v>1174</v>
      </c>
      <c r="D31" s="15"/>
      <c r="E31" s="216" t="s">
        <v>572</v>
      </c>
      <c r="F31" s="24"/>
      <c r="G31" s="24"/>
      <c r="H31" s="24"/>
      <c r="I31" s="15" t="s">
        <v>1318</v>
      </c>
      <c r="J31" s="29" t="s">
        <v>1182</v>
      </c>
      <c r="K31" s="15"/>
    </row>
    <row r="32" spans="1:11" ht="21" customHeight="1" x14ac:dyDescent="0.3">
      <c r="A32" s="15"/>
      <c r="B32" s="16"/>
      <c r="C32" s="16" t="s">
        <v>1175</v>
      </c>
      <c r="D32" s="15"/>
      <c r="E32" s="24"/>
      <c r="F32" s="24"/>
      <c r="G32" s="24"/>
      <c r="H32" s="24"/>
      <c r="I32" s="15"/>
      <c r="J32" s="29" t="s">
        <v>36</v>
      </c>
      <c r="K32" s="15"/>
    </row>
    <row r="33" spans="1:19" ht="21" customHeight="1" x14ac:dyDescent="0.3">
      <c r="A33" s="15"/>
      <c r="B33" s="16"/>
      <c r="C33" s="16" t="s">
        <v>1176</v>
      </c>
      <c r="D33" s="15"/>
      <c r="E33" s="24"/>
      <c r="F33" s="24"/>
      <c r="G33" s="24"/>
      <c r="H33" s="24"/>
      <c r="I33" s="15"/>
      <c r="J33" s="29" t="s">
        <v>1183</v>
      </c>
      <c r="K33" s="15"/>
    </row>
    <row r="34" spans="1:19" ht="21" customHeight="1" x14ac:dyDescent="0.3">
      <c r="A34" s="15"/>
      <c r="B34" s="16"/>
      <c r="C34" s="16" t="s">
        <v>1177</v>
      </c>
      <c r="D34" s="15"/>
      <c r="E34" s="24"/>
      <c r="F34" s="24"/>
      <c r="G34" s="24"/>
      <c r="H34" s="24"/>
      <c r="I34" s="15"/>
      <c r="J34" s="49"/>
      <c r="K34" s="15"/>
    </row>
    <row r="35" spans="1:19" ht="21" customHeight="1" x14ac:dyDescent="0.3">
      <c r="A35" s="15"/>
      <c r="B35" s="16"/>
      <c r="C35" s="16" t="s">
        <v>1178</v>
      </c>
      <c r="D35" s="15"/>
      <c r="E35" s="24"/>
      <c r="F35" s="24"/>
      <c r="G35" s="24"/>
      <c r="H35" s="24"/>
      <c r="I35" s="24"/>
      <c r="J35" s="17"/>
      <c r="K35" s="15"/>
    </row>
    <row r="36" spans="1:19" ht="21" customHeight="1" x14ac:dyDescent="0.3">
      <c r="A36" s="45"/>
      <c r="B36" s="38"/>
      <c r="C36" s="39"/>
      <c r="D36" s="38"/>
      <c r="E36" s="47"/>
      <c r="F36" s="47"/>
      <c r="G36" s="47"/>
      <c r="H36" s="47"/>
      <c r="I36" s="47"/>
      <c r="J36" s="18"/>
      <c r="K36" s="45"/>
    </row>
    <row r="37" spans="1:19" s="249" customFormat="1" ht="21" customHeight="1" x14ac:dyDescent="0.3">
      <c r="A37" s="400" t="s">
        <v>1121</v>
      </c>
      <c r="B37" s="401"/>
      <c r="C37" s="327" t="s">
        <v>1092</v>
      </c>
      <c r="D37" s="327" t="s">
        <v>1092</v>
      </c>
      <c r="E37" s="338">
        <f>SUM(E14:E36)</f>
        <v>300000</v>
      </c>
      <c r="F37" s="338">
        <f>SUM(F14:F36)</f>
        <v>300000</v>
      </c>
      <c r="G37" s="338">
        <f>SUM(G14:G36)</f>
        <v>300000</v>
      </c>
      <c r="H37" s="338">
        <f>SUM(H14:H36)</f>
        <v>300000</v>
      </c>
      <c r="I37" s="327" t="s">
        <v>1092</v>
      </c>
      <c r="J37" s="327" t="s">
        <v>1092</v>
      </c>
      <c r="K37" s="327"/>
      <c r="L37" s="33"/>
      <c r="M37" s="33"/>
      <c r="N37" s="33"/>
      <c r="O37" s="33"/>
      <c r="P37" s="33"/>
      <c r="Q37" s="33"/>
      <c r="R37" s="33"/>
      <c r="S37" s="33"/>
    </row>
  </sheetData>
  <mergeCells count="11">
    <mergeCell ref="J1:K1"/>
    <mergeCell ref="A4:K4"/>
    <mergeCell ref="A37:B37"/>
    <mergeCell ref="E11:H11"/>
    <mergeCell ref="A2:K2"/>
    <mergeCell ref="A3:K3"/>
    <mergeCell ref="A5:K5"/>
    <mergeCell ref="A9:K9"/>
    <mergeCell ref="A8:K8"/>
    <mergeCell ref="A6:J6"/>
    <mergeCell ref="A7:K7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8"/>
  <sheetViews>
    <sheetView topLeftCell="A10" zoomScale="75" zoomScaleNormal="75" workbookViewId="0">
      <selection activeCell="J33" sqref="J33"/>
    </sheetView>
  </sheetViews>
  <sheetFormatPr defaultRowHeight="21" customHeight="1" x14ac:dyDescent="0.3"/>
  <cols>
    <col min="1" max="1" width="3.125" style="70" customWidth="1"/>
    <col min="2" max="2" width="19.625" style="44" customWidth="1"/>
    <col min="3" max="3" width="25.625" style="44" customWidth="1"/>
    <col min="4" max="4" width="16.625" style="70" customWidth="1"/>
    <col min="5" max="5" width="12.625" style="44" customWidth="1"/>
    <col min="6" max="8" width="10.625" style="44" customWidth="1"/>
    <col min="9" max="9" width="10.625" style="70" customWidth="1"/>
    <col min="10" max="10" width="18.625" style="44" customWidth="1"/>
    <col min="11" max="11" width="9.625" style="44" customWidth="1"/>
    <col min="12" max="16384" width="9" style="44"/>
  </cols>
  <sheetData>
    <row r="1" spans="1:12" ht="21" customHeight="1" x14ac:dyDescent="0.3">
      <c r="E1" s="139"/>
      <c r="F1" s="139"/>
      <c r="G1" s="139"/>
      <c r="H1" s="139"/>
      <c r="J1" s="402" t="s">
        <v>1142</v>
      </c>
      <c r="K1" s="402"/>
    </row>
    <row r="2" spans="1:12" ht="2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2" ht="2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2" ht="2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2" ht="2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2" s="34" customFormat="1" ht="21" customHeight="1" x14ac:dyDescent="0.3">
      <c r="A6" s="405" t="s">
        <v>219</v>
      </c>
      <c r="B6" s="405"/>
      <c r="C6" s="405"/>
      <c r="D6" s="405"/>
      <c r="E6" s="405"/>
      <c r="F6" s="405"/>
      <c r="G6" s="405"/>
      <c r="H6" s="405"/>
      <c r="I6" s="405"/>
      <c r="J6" s="405"/>
      <c r="K6" s="33"/>
    </row>
    <row r="7" spans="1:12" s="34" customFormat="1" ht="21" customHeight="1" x14ac:dyDescent="0.3">
      <c r="A7" s="407" t="s">
        <v>233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</row>
    <row r="8" spans="1:12" s="34" customFormat="1" ht="21" customHeight="1" x14ac:dyDescent="0.3">
      <c r="A8" s="55" t="s">
        <v>35</v>
      </c>
      <c r="B8" s="55"/>
      <c r="C8" s="55"/>
      <c r="D8" s="33"/>
      <c r="E8" s="35"/>
      <c r="F8" s="35"/>
      <c r="G8" s="35"/>
      <c r="H8" s="35"/>
      <c r="I8" s="33"/>
      <c r="J8" s="35"/>
      <c r="K8" s="35"/>
    </row>
    <row r="9" spans="1:12" s="35" customFormat="1" ht="21" customHeight="1" x14ac:dyDescent="0.3">
      <c r="A9" s="406" t="s">
        <v>994</v>
      </c>
      <c r="B9" s="406"/>
      <c r="C9" s="406"/>
      <c r="D9" s="406"/>
      <c r="E9" s="406"/>
      <c r="F9" s="406"/>
      <c r="G9" s="406"/>
      <c r="H9" s="406"/>
      <c r="I9" s="406"/>
    </row>
    <row r="10" spans="1:12" ht="21" customHeight="1" x14ac:dyDescent="0.3">
      <c r="A10" s="33"/>
      <c r="B10" s="178"/>
      <c r="C10" s="178"/>
      <c r="D10" s="33"/>
      <c r="E10" s="57"/>
      <c r="F10" s="57"/>
      <c r="G10" s="57"/>
      <c r="H10" s="302"/>
      <c r="I10" s="33"/>
      <c r="J10" s="178"/>
      <c r="K10" s="178"/>
    </row>
    <row r="11" spans="1:12" ht="2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2" ht="2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2" ht="2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2" ht="21" customHeight="1" x14ac:dyDescent="0.3">
      <c r="A14" s="179">
        <v>1</v>
      </c>
      <c r="B14" s="13" t="s">
        <v>176</v>
      </c>
      <c r="C14" s="7" t="s">
        <v>46</v>
      </c>
      <c r="D14" s="179" t="s">
        <v>164</v>
      </c>
      <c r="E14" s="40">
        <v>8000000</v>
      </c>
      <c r="F14" s="40">
        <v>8000000</v>
      </c>
      <c r="G14" s="40">
        <v>8000000</v>
      </c>
      <c r="H14" s="40">
        <v>8000000</v>
      </c>
      <c r="I14" s="58" t="s">
        <v>168</v>
      </c>
      <c r="J14" s="59" t="s">
        <v>110</v>
      </c>
      <c r="K14" s="60" t="s">
        <v>41</v>
      </c>
      <c r="L14" s="61"/>
    </row>
    <row r="15" spans="1:12" ht="21" customHeight="1" x14ac:dyDescent="0.3">
      <c r="A15" s="15"/>
      <c r="B15" s="16" t="s">
        <v>240</v>
      </c>
      <c r="C15" s="9" t="s">
        <v>47</v>
      </c>
      <c r="D15" s="15"/>
      <c r="E15" s="216" t="s">
        <v>1135</v>
      </c>
      <c r="F15" s="72"/>
      <c r="G15" s="72"/>
      <c r="H15" s="72"/>
      <c r="I15" s="15" t="s">
        <v>238</v>
      </c>
      <c r="J15" s="29" t="s">
        <v>111</v>
      </c>
      <c r="K15" s="62" t="s">
        <v>42</v>
      </c>
      <c r="L15" s="61"/>
    </row>
    <row r="16" spans="1:12" ht="21" customHeight="1" x14ac:dyDescent="0.3">
      <c r="A16" s="15"/>
      <c r="B16" s="16"/>
      <c r="C16" s="9" t="s">
        <v>48</v>
      </c>
      <c r="D16" s="15" t="s">
        <v>178</v>
      </c>
      <c r="E16" s="216" t="s">
        <v>578</v>
      </c>
      <c r="F16" s="73"/>
      <c r="G16" s="74"/>
      <c r="H16" s="74"/>
      <c r="I16" s="24" t="s">
        <v>85</v>
      </c>
      <c r="J16" s="64" t="s">
        <v>107</v>
      </c>
      <c r="K16" s="62"/>
      <c r="L16" s="61"/>
    </row>
    <row r="17" spans="1:12" ht="21" customHeight="1" x14ac:dyDescent="0.3">
      <c r="A17" s="15"/>
      <c r="B17" s="16"/>
      <c r="C17" s="9" t="s">
        <v>49</v>
      </c>
      <c r="D17" s="15" t="s">
        <v>179</v>
      </c>
      <c r="E17" s="216" t="s">
        <v>576</v>
      </c>
      <c r="F17" s="73"/>
      <c r="G17" s="74"/>
      <c r="H17" s="74"/>
      <c r="I17" s="24" t="s">
        <v>86</v>
      </c>
      <c r="J17" s="29" t="s">
        <v>108</v>
      </c>
      <c r="K17" s="62"/>
      <c r="L17" s="61"/>
    </row>
    <row r="18" spans="1:12" ht="21" customHeight="1" x14ac:dyDescent="0.3">
      <c r="A18" s="15"/>
      <c r="B18" s="16"/>
      <c r="C18" s="9" t="s">
        <v>180</v>
      </c>
      <c r="D18" s="15" t="s">
        <v>164</v>
      </c>
      <c r="E18" s="216" t="s">
        <v>577</v>
      </c>
      <c r="F18" s="73"/>
      <c r="G18" s="74"/>
      <c r="H18" s="74"/>
      <c r="I18" s="24" t="s">
        <v>179</v>
      </c>
      <c r="J18" s="29" t="s">
        <v>109</v>
      </c>
      <c r="K18" s="62"/>
      <c r="L18" s="61"/>
    </row>
    <row r="19" spans="1:12" ht="21" customHeight="1" x14ac:dyDescent="0.3">
      <c r="A19" s="15"/>
      <c r="B19" s="16"/>
      <c r="C19" s="9" t="s">
        <v>181</v>
      </c>
      <c r="D19" s="15"/>
      <c r="E19" s="24"/>
      <c r="F19" s="24"/>
      <c r="G19" s="63"/>
      <c r="H19" s="63"/>
      <c r="I19" s="24" t="s">
        <v>238</v>
      </c>
      <c r="J19" s="29"/>
      <c r="K19" s="62"/>
      <c r="L19" s="61"/>
    </row>
    <row r="20" spans="1:12" ht="21" customHeight="1" x14ac:dyDescent="0.3">
      <c r="A20" s="15"/>
      <c r="B20" s="16"/>
      <c r="C20" s="9" t="s">
        <v>697</v>
      </c>
      <c r="D20" s="15" t="s">
        <v>174</v>
      </c>
      <c r="E20" s="42"/>
      <c r="F20" s="42"/>
      <c r="G20" s="63"/>
      <c r="H20" s="63"/>
      <c r="I20" s="24" t="s">
        <v>175</v>
      </c>
      <c r="J20" s="29"/>
      <c r="K20" s="62"/>
      <c r="L20" s="61"/>
    </row>
    <row r="21" spans="1:12" ht="21" customHeight="1" x14ac:dyDescent="0.3">
      <c r="A21" s="15"/>
      <c r="B21" s="16"/>
      <c r="C21" s="76" t="s">
        <v>698</v>
      </c>
      <c r="D21" s="15" t="s">
        <v>491</v>
      </c>
      <c r="E21" s="24"/>
      <c r="F21" s="24"/>
      <c r="G21" s="24"/>
      <c r="H21" s="24"/>
      <c r="I21" s="24">
        <v>3183</v>
      </c>
      <c r="J21" s="29"/>
      <c r="K21" s="62"/>
      <c r="L21" s="61"/>
    </row>
    <row r="22" spans="1:12" ht="21" customHeight="1" x14ac:dyDescent="0.3">
      <c r="A22" s="15"/>
      <c r="B22" s="16"/>
      <c r="C22" s="9" t="s">
        <v>50</v>
      </c>
      <c r="D22" s="66"/>
      <c r="E22" s="42"/>
      <c r="F22" s="42"/>
      <c r="G22" s="63"/>
      <c r="H22" s="63"/>
      <c r="I22" s="24" t="s">
        <v>18</v>
      </c>
      <c r="J22" s="29"/>
      <c r="K22" s="62"/>
      <c r="L22" s="61"/>
    </row>
    <row r="23" spans="1:12" ht="21" customHeight="1" x14ac:dyDescent="0.3">
      <c r="A23" s="45"/>
      <c r="B23" s="46"/>
      <c r="C23" s="51"/>
      <c r="D23" s="46"/>
      <c r="E23" s="46"/>
      <c r="F23" s="46"/>
      <c r="G23" s="46"/>
      <c r="H23" s="46"/>
      <c r="I23" s="45"/>
      <c r="J23" s="46"/>
      <c r="K23" s="67"/>
      <c r="L23" s="61"/>
    </row>
    <row r="24" spans="1:12" ht="21" customHeight="1" x14ac:dyDescent="0.3">
      <c r="A24" s="264">
        <v>2</v>
      </c>
      <c r="B24" s="26" t="s">
        <v>169</v>
      </c>
      <c r="C24" s="13" t="s">
        <v>171</v>
      </c>
      <c r="D24" s="264" t="s">
        <v>228</v>
      </c>
      <c r="E24" s="40">
        <v>500000</v>
      </c>
      <c r="F24" s="40">
        <v>500000</v>
      </c>
      <c r="G24" s="40">
        <v>500000</v>
      </c>
      <c r="H24" s="40">
        <v>500000</v>
      </c>
      <c r="I24" s="40" t="s">
        <v>226</v>
      </c>
      <c r="J24" s="14" t="s">
        <v>173</v>
      </c>
      <c r="K24" s="60" t="s">
        <v>21</v>
      </c>
      <c r="L24" s="61"/>
    </row>
    <row r="25" spans="1:12" ht="21" customHeight="1" x14ac:dyDescent="0.3">
      <c r="A25" s="15"/>
      <c r="B25" s="16" t="s">
        <v>170</v>
      </c>
      <c r="C25" s="16" t="s">
        <v>172</v>
      </c>
      <c r="D25" s="15" t="s">
        <v>8</v>
      </c>
      <c r="E25" s="71" t="s">
        <v>1136</v>
      </c>
      <c r="F25" s="72"/>
      <c r="G25" s="42"/>
      <c r="H25" s="42"/>
      <c r="I25" s="24" t="s">
        <v>227</v>
      </c>
      <c r="J25" s="17" t="s">
        <v>177</v>
      </c>
      <c r="K25" s="62" t="s">
        <v>41</v>
      </c>
      <c r="L25" s="61"/>
    </row>
    <row r="26" spans="1:12" ht="21" customHeight="1" x14ac:dyDescent="0.3">
      <c r="A26" s="15"/>
      <c r="B26" s="16"/>
      <c r="C26" s="16"/>
      <c r="D26" s="15"/>
      <c r="E26" s="71" t="s">
        <v>579</v>
      </c>
      <c r="F26" s="24"/>
      <c r="G26" s="24"/>
      <c r="H26" s="24"/>
      <c r="I26" s="24" t="s">
        <v>126</v>
      </c>
      <c r="J26" s="17"/>
      <c r="K26" s="62" t="s">
        <v>42</v>
      </c>
      <c r="L26" s="61"/>
    </row>
    <row r="27" spans="1:12" ht="21" customHeight="1" x14ac:dyDescent="0.3">
      <c r="A27" s="45"/>
      <c r="B27" s="46"/>
      <c r="C27" s="46"/>
      <c r="D27" s="45"/>
      <c r="E27" s="93" t="s">
        <v>580</v>
      </c>
      <c r="F27" s="47"/>
      <c r="G27" s="47"/>
      <c r="H27" s="47"/>
      <c r="I27" s="47"/>
      <c r="J27" s="18"/>
      <c r="K27" s="68"/>
      <c r="L27" s="61"/>
    </row>
    <row r="28" spans="1:12" ht="21" customHeight="1" x14ac:dyDescent="0.3">
      <c r="A28" s="179">
        <v>3</v>
      </c>
      <c r="B28" s="13" t="s">
        <v>1267</v>
      </c>
      <c r="C28" s="13" t="s">
        <v>1269</v>
      </c>
      <c r="D28" s="69" t="s">
        <v>1272</v>
      </c>
      <c r="E28" s="23">
        <v>500000</v>
      </c>
      <c r="F28" s="23">
        <v>500000</v>
      </c>
      <c r="G28" s="23">
        <v>500000</v>
      </c>
      <c r="H28" s="23">
        <v>500000</v>
      </c>
      <c r="I28" s="365" t="s">
        <v>1274</v>
      </c>
      <c r="J28" s="59" t="s">
        <v>761</v>
      </c>
      <c r="K28" s="60" t="s">
        <v>41</v>
      </c>
    </row>
    <row r="29" spans="1:12" ht="21" customHeight="1" x14ac:dyDescent="0.3">
      <c r="A29" s="15"/>
      <c r="B29" s="16" t="s">
        <v>1268</v>
      </c>
      <c r="C29" s="16" t="s">
        <v>1270</v>
      </c>
      <c r="D29" s="66" t="s">
        <v>1385</v>
      </c>
      <c r="E29" s="71" t="s">
        <v>1136</v>
      </c>
      <c r="F29" s="73"/>
      <c r="G29" s="24"/>
      <c r="H29" s="24"/>
      <c r="I29" s="366" t="s">
        <v>1273</v>
      </c>
      <c r="J29" s="29" t="s">
        <v>762</v>
      </c>
      <c r="K29" s="62" t="s">
        <v>42</v>
      </c>
    </row>
    <row r="30" spans="1:12" ht="21" customHeight="1" x14ac:dyDescent="0.3">
      <c r="A30" s="15"/>
      <c r="B30" s="16"/>
      <c r="C30" s="65" t="s">
        <v>1271</v>
      </c>
      <c r="D30" s="66" t="s">
        <v>1386</v>
      </c>
      <c r="E30" s="71"/>
      <c r="F30" s="73"/>
      <c r="G30" s="24"/>
      <c r="H30" s="24"/>
      <c r="I30" s="367" t="s">
        <v>1010</v>
      </c>
      <c r="J30" s="64"/>
      <c r="K30" s="62"/>
    </row>
    <row r="31" spans="1:12" ht="21" customHeight="1" x14ac:dyDescent="0.3">
      <c r="A31" s="15"/>
      <c r="B31" s="16"/>
      <c r="C31" s="65"/>
      <c r="D31" s="66"/>
      <c r="E31" s="71"/>
      <c r="F31" s="73"/>
      <c r="G31" s="24"/>
      <c r="H31" s="24"/>
      <c r="I31" s="367" t="s">
        <v>1275</v>
      </c>
      <c r="J31" s="64"/>
      <c r="K31" s="62"/>
    </row>
    <row r="32" spans="1:12" ht="21" customHeight="1" x14ac:dyDescent="0.3">
      <c r="A32" s="15"/>
      <c r="B32" s="16"/>
      <c r="C32" s="65"/>
      <c r="D32" s="66"/>
      <c r="E32" s="71"/>
      <c r="F32" s="73"/>
      <c r="G32" s="24"/>
      <c r="H32" s="24"/>
      <c r="I32" s="367" t="s">
        <v>1276</v>
      </c>
      <c r="J32" s="64"/>
      <c r="K32" s="62"/>
    </row>
    <row r="33" spans="1:19" ht="21" customHeight="1" x14ac:dyDescent="0.3">
      <c r="A33" s="15"/>
      <c r="B33" s="16"/>
      <c r="C33" s="16"/>
      <c r="D33" s="15"/>
      <c r="E33" s="71"/>
      <c r="F33" s="73"/>
      <c r="G33" s="24"/>
      <c r="H33" s="24"/>
      <c r="I33" s="367" t="s">
        <v>1277</v>
      </c>
      <c r="J33" s="29"/>
      <c r="K33" s="62"/>
    </row>
    <row r="34" spans="1:19" ht="21" customHeight="1" x14ac:dyDescent="0.3">
      <c r="A34" s="15"/>
      <c r="B34" s="16"/>
      <c r="C34" s="16"/>
      <c r="D34" s="15"/>
      <c r="E34" s="71"/>
      <c r="F34" s="73"/>
      <c r="G34" s="24"/>
      <c r="H34" s="24"/>
      <c r="I34" s="367" t="s">
        <v>1278</v>
      </c>
      <c r="J34" s="29"/>
      <c r="K34" s="62"/>
    </row>
    <row r="35" spans="1:19" ht="21" customHeight="1" x14ac:dyDescent="0.3">
      <c r="A35" s="15"/>
      <c r="B35" s="16"/>
      <c r="C35" s="16"/>
      <c r="D35" s="15"/>
      <c r="E35" s="71"/>
      <c r="F35" s="73"/>
      <c r="G35" s="24"/>
      <c r="H35" s="24"/>
      <c r="I35" s="367" t="s">
        <v>1279</v>
      </c>
      <c r="J35" s="29"/>
      <c r="K35" s="62"/>
    </row>
    <row r="36" spans="1:19" ht="21" customHeight="1" x14ac:dyDescent="0.3">
      <c r="A36" s="15"/>
      <c r="B36" s="16"/>
      <c r="C36" s="16"/>
      <c r="D36" s="15"/>
      <c r="E36" s="71"/>
      <c r="F36" s="73"/>
      <c r="G36" s="24"/>
      <c r="H36" s="24"/>
      <c r="I36" s="367" t="s">
        <v>1280</v>
      </c>
      <c r="J36" s="29"/>
      <c r="K36" s="62"/>
    </row>
    <row r="37" spans="1:19" ht="21" customHeight="1" x14ac:dyDescent="0.3">
      <c r="A37" s="45"/>
      <c r="B37" s="46"/>
      <c r="C37" s="46"/>
      <c r="D37" s="45"/>
      <c r="E37" s="75"/>
      <c r="F37" s="75"/>
      <c r="G37" s="47"/>
      <c r="H37" s="47"/>
      <c r="I37" s="368"/>
      <c r="J37" s="31"/>
      <c r="K37" s="68"/>
    </row>
    <row r="38" spans="1:19" s="249" customFormat="1" ht="21" customHeight="1" x14ac:dyDescent="0.3">
      <c r="A38" s="400" t="s">
        <v>1118</v>
      </c>
      <c r="B38" s="401"/>
      <c r="C38" s="327" t="s">
        <v>1092</v>
      </c>
      <c r="D38" s="327" t="s">
        <v>1092</v>
      </c>
      <c r="E38" s="338">
        <f>SUM(E14+E24+E28)</f>
        <v>9000000</v>
      </c>
      <c r="F38" s="338">
        <f t="shared" ref="F38:H38" si="0">SUM(F14+F24+F28)</f>
        <v>9000000</v>
      </c>
      <c r="G38" s="338">
        <f t="shared" si="0"/>
        <v>9000000</v>
      </c>
      <c r="H38" s="338">
        <f t="shared" si="0"/>
        <v>9000000</v>
      </c>
      <c r="I38" s="327" t="s">
        <v>1092</v>
      </c>
      <c r="J38" s="327" t="s">
        <v>1092</v>
      </c>
      <c r="K38" s="327"/>
      <c r="L38" s="33"/>
      <c r="M38" s="33"/>
      <c r="N38" s="33"/>
      <c r="O38" s="33"/>
      <c r="P38" s="33"/>
      <c r="Q38" s="33"/>
      <c r="R38" s="33"/>
      <c r="S38" s="33"/>
    </row>
  </sheetData>
  <mergeCells count="10">
    <mergeCell ref="A38:B38"/>
    <mergeCell ref="A9:I9"/>
    <mergeCell ref="E11:H11"/>
    <mergeCell ref="A6:J6"/>
    <mergeCell ref="A7:K7"/>
    <mergeCell ref="J1:K1"/>
    <mergeCell ref="A5:K5"/>
    <mergeCell ref="A2:K2"/>
    <mergeCell ref="A3:K3"/>
    <mergeCell ref="A4:K4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6"/>
  <sheetViews>
    <sheetView zoomScale="75" zoomScaleNormal="75" workbookViewId="0">
      <selection activeCell="M57" sqref="M57"/>
    </sheetView>
  </sheetViews>
  <sheetFormatPr defaultRowHeight="21" customHeight="1" x14ac:dyDescent="0.3"/>
  <cols>
    <col min="1" max="1" width="3.625" style="70" customWidth="1"/>
    <col min="2" max="3" width="23.625" style="44" customWidth="1"/>
    <col min="4" max="4" width="19.625" style="70" customWidth="1"/>
    <col min="5" max="5" width="10.625" style="70" customWidth="1"/>
    <col min="6" max="8" width="8.625" style="70" customWidth="1"/>
    <col min="9" max="9" width="12.625" style="70" customWidth="1"/>
    <col min="10" max="10" width="20.625" style="80" customWidth="1"/>
    <col min="11" max="11" width="9.625" style="70" customWidth="1"/>
    <col min="12" max="19" width="9" style="49"/>
    <col min="20" max="16384" width="9" style="44"/>
  </cols>
  <sheetData>
    <row r="1" spans="1:19" ht="21" customHeight="1" x14ac:dyDescent="0.3">
      <c r="E1" s="139"/>
      <c r="F1" s="139"/>
      <c r="G1" s="139"/>
      <c r="H1" s="139"/>
      <c r="J1" s="402" t="s">
        <v>1142</v>
      </c>
      <c r="K1" s="402"/>
    </row>
    <row r="2" spans="1:19" ht="2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9" ht="2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9" ht="2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9" ht="2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9" s="34" customFormat="1" ht="21" customHeight="1" x14ac:dyDescent="0.3">
      <c r="A6" s="405" t="s">
        <v>221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35"/>
      <c r="M6" s="35"/>
      <c r="N6" s="35"/>
      <c r="O6" s="35"/>
      <c r="P6" s="35"/>
      <c r="Q6" s="35"/>
      <c r="R6" s="35"/>
      <c r="S6" s="35"/>
    </row>
    <row r="7" spans="1:19" s="34" customFormat="1" ht="21" customHeight="1" x14ac:dyDescent="0.3">
      <c r="A7" s="407" t="s">
        <v>234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35"/>
      <c r="M7" s="35"/>
      <c r="N7" s="35"/>
      <c r="O7" s="35"/>
      <c r="P7" s="35"/>
      <c r="Q7" s="35"/>
      <c r="R7" s="35"/>
      <c r="S7" s="35"/>
    </row>
    <row r="8" spans="1:19" s="34" customFormat="1" ht="21" customHeight="1" x14ac:dyDescent="0.3">
      <c r="A8" s="407" t="s">
        <v>624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35"/>
      <c r="M8" s="35"/>
      <c r="N8" s="35"/>
      <c r="O8" s="35"/>
      <c r="P8" s="35"/>
      <c r="Q8" s="35"/>
      <c r="R8" s="35"/>
      <c r="S8" s="35"/>
    </row>
    <row r="9" spans="1:19" s="34" customFormat="1" ht="21" customHeight="1" x14ac:dyDescent="0.3">
      <c r="A9" s="34" t="s">
        <v>220</v>
      </c>
      <c r="D9" s="249"/>
      <c r="E9" s="249"/>
      <c r="F9" s="249"/>
      <c r="G9" s="249"/>
      <c r="H9" s="249"/>
      <c r="I9" s="249"/>
      <c r="J9" s="79"/>
      <c r="K9" s="249"/>
      <c r="L9" s="35"/>
      <c r="M9" s="35"/>
      <c r="N9" s="35"/>
      <c r="O9" s="35"/>
      <c r="P9" s="35"/>
      <c r="Q9" s="35"/>
      <c r="R9" s="35"/>
      <c r="S9" s="35"/>
    </row>
    <row r="10" spans="1:19" s="34" customFormat="1" ht="21" customHeight="1" x14ac:dyDescent="0.3">
      <c r="A10" s="405" t="s">
        <v>1085</v>
      </c>
      <c r="B10" s="405"/>
      <c r="C10" s="405"/>
      <c r="D10" s="405"/>
      <c r="E10" s="405"/>
      <c r="F10" s="405"/>
      <c r="G10" s="405"/>
      <c r="H10" s="405"/>
      <c r="I10" s="405"/>
      <c r="J10" s="79"/>
      <c r="K10" s="249"/>
      <c r="L10" s="35"/>
      <c r="M10" s="35"/>
      <c r="N10" s="35"/>
      <c r="O10" s="35"/>
      <c r="P10" s="35"/>
      <c r="Q10" s="35"/>
      <c r="R10" s="35"/>
      <c r="S10" s="35"/>
    </row>
    <row r="11" spans="1:19" s="34" customFormat="1" ht="21" customHeight="1" x14ac:dyDescent="0.3">
      <c r="D11" s="249"/>
      <c r="E11" s="249"/>
      <c r="F11" s="249"/>
      <c r="G11" s="249"/>
      <c r="H11" s="249"/>
      <c r="I11" s="70"/>
      <c r="J11" s="79"/>
      <c r="K11" s="249"/>
      <c r="L11" s="35"/>
      <c r="M11" s="35"/>
      <c r="N11" s="35"/>
      <c r="O11" s="35"/>
      <c r="P11" s="35"/>
      <c r="Q11" s="35"/>
      <c r="R11" s="35"/>
      <c r="S11" s="35"/>
    </row>
    <row r="12" spans="1:19" s="34" customFormat="1" ht="21" customHeight="1" x14ac:dyDescent="0.3">
      <c r="A12" s="37" t="s">
        <v>1</v>
      </c>
      <c r="B12" s="37" t="s">
        <v>12</v>
      </c>
      <c r="C12" s="37" t="s">
        <v>2</v>
      </c>
      <c r="D12" s="37" t="s">
        <v>3</v>
      </c>
      <c r="E12" s="403" t="s">
        <v>366</v>
      </c>
      <c r="F12" s="403"/>
      <c r="G12" s="403"/>
      <c r="H12" s="403"/>
      <c r="I12" s="37" t="s">
        <v>14</v>
      </c>
      <c r="J12" s="37" t="s">
        <v>990</v>
      </c>
      <c r="K12" s="37" t="s">
        <v>4</v>
      </c>
      <c r="L12" s="35"/>
      <c r="M12" s="35"/>
      <c r="N12" s="35"/>
      <c r="O12" s="35"/>
      <c r="P12" s="35"/>
      <c r="Q12" s="35"/>
      <c r="R12" s="35"/>
      <c r="S12" s="35"/>
    </row>
    <row r="13" spans="1:19" s="34" customFormat="1" ht="21" customHeight="1" x14ac:dyDescent="0.3">
      <c r="A13" s="164"/>
      <c r="B13" s="164"/>
      <c r="C13" s="164"/>
      <c r="D13" s="15" t="s">
        <v>13</v>
      </c>
      <c r="E13" s="191">
        <v>2561</v>
      </c>
      <c r="F13" s="191">
        <v>2562</v>
      </c>
      <c r="G13" s="191">
        <v>2563</v>
      </c>
      <c r="H13" s="191">
        <v>2564</v>
      </c>
      <c r="I13" s="164" t="s">
        <v>15</v>
      </c>
      <c r="J13" s="164" t="s">
        <v>914</v>
      </c>
      <c r="K13" s="311" t="s">
        <v>915</v>
      </c>
      <c r="L13" s="35"/>
      <c r="M13" s="35"/>
      <c r="N13" s="35"/>
      <c r="O13" s="35"/>
      <c r="P13" s="35"/>
      <c r="Q13" s="35"/>
      <c r="R13" s="35"/>
      <c r="S13" s="35"/>
    </row>
    <row r="14" spans="1:19" s="34" customFormat="1" ht="21" customHeight="1" x14ac:dyDescent="0.3">
      <c r="A14" s="38"/>
      <c r="B14" s="38"/>
      <c r="C14" s="39"/>
      <c r="D14" s="38"/>
      <c r="E14" s="312" t="s">
        <v>989</v>
      </c>
      <c r="F14" s="312" t="s">
        <v>989</v>
      </c>
      <c r="G14" s="312" t="s">
        <v>989</v>
      </c>
      <c r="H14" s="312" t="s">
        <v>989</v>
      </c>
      <c r="I14" s="38"/>
      <c r="J14" s="38"/>
      <c r="K14" s="310"/>
      <c r="L14" s="35"/>
      <c r="M14" s="35"/>
      <c r="N14" s="35"/>
      <c r="O14" s="35"/>
      <c r="P14" s="35"/>
      <c r="Q14" s="35"/>
      <c r="R14" s="35"/>
      <c r="S14" s="35"/>
    </row>
    <row r="15" spans="1:19" s="34" customFormat="1" ht="21" customHeight="1" x14ac:dyDescent="0.3">
      <c r="A15" s="264">
        <v>1</v>
      </c>
      <c r="B15" s="20" t="s">
        <v>215</v>
      </c>
      <c r="C15" s="13" t="s">
        <v>701</v>
      </c>
      <c r="D15" s="14" t="s">
        <v>467</v>
      </c>
      <c r="E15" s="23">
        <v>30000</v>
      </c>
      <c r="F15" s="23">
        <v>30000</v>
      </c>
      <c r="G15" s="23">
        <v>30000</v>
      </c>
      <c r="H15" s="23">
        <v>30000</v>
      </c>
      <c r="I15" s="97" t="s">
        <v>468</v>
      </c>
      <c r="J15" s="13" t="s">
        <v>464</v>
      </c>
      <c r="K15" s="26" t="s">
        <v>303</v>
      </c>
      <c r="L15" s="35"/>
      <c r="M15" s="35"/>
      <c r="N15" s="35"/>
      <c r="O15" s="35"/>
      <c r="P15" s="35"/>
      <c r="Q15" s="35"/>
      <c r="R15" s="35"/>
      <c r="S15" s="35"/>
    </row>
    <row r="16" spans="1:19" s="34" customFormat="1" ht="21" customHeight="1" x14ac:dyDescent="0.3">
      <c r="A16" s="15"/>
      <c r="B16" s="16" t="s">
        <v>469</v>
      </c>
      <c r="C16" s="16" t="s">
        <v>702</v>
      </c>
      <c r="D16" s="17" t="s">
        <v>164</v>
      </c>
      <c r="E16" s="71" t="s">
        <v>1102</v>
      </c>
      <c r="F16" s="42"/>
      <c r="G16" s="42"/>
      <c r="H16" s="42"/>
      <c r="I16" s="17" t="s">
        <v>466</v>
      </c>
      <c r="J16" s="16" t="s">
        <v>465</v>
      </c>
      <c r="K16" s="25"/>
      <c r="L16" s="35"/>
      <c r="M16" s="35"/>
      <c r="N16" s="35"/>
      <c r="O16" s="35"/>
      <c r="P16" s="35"/>
      <c r="Q16" s="35"/>
      <c r="R16" s="35"/>
      <c r="S16" s="35"/>
    </row>
    <row r="17" spans="1:19" s="34" customFormat="1" ht="21" customHeight="1" x14ac:dyDescent="0.3">
      <c r="A17" s="15"/>
      <c r="B17" s="16"/>
      <c r="C17" s="16" t="s">
        <v>703</v>
      </c>
      <c r="D17" s="265" t="s">
        <v>786</v>
      </c>
      <c r="E17" s="71" t="s">
        <v>584</v>
      </c>
      <c r="F17" s="24"/>
      <c r="G17" s="24"/>
      <c r="H17" s="24"/>
      <c r="I17" s="17" t="s">
        <v>164</v>
      </c>
      <c r="J17" s="16" t="s">
        <v>470</v>
      </c>
      <c r="K17" s="25"/>
      <c r="L17" s="35"/>
      <c r="M17" s="35"/>
      <c r="N17" s="35"/>
      <c r="O17" s="35"/>
      <c r="P17" s="35"/>
      <c r="Q17" s="35"/>
      <c r="R17" s="35"/>
      <c r="S17" s="35"/>
    </row>
    <row r="18" spans="1:19" s="34" customFormat="1" ht="21" customHeight="1" x14ac:dyDescent="0.3">
      <c r="A18" s="16"/>
      <c r="B18" s="16"/>
      <c r="C18" s="16" t="s">
        <v>348</v>
      </c>
      <c r="D18" s="265" t="s">
        <v>787</v>
      </c>
      <c r="E18" s="71" t="s">
        <v>582</v>
      </c>
      <c r="F18" s="16"/>
      <c r="G18" s="16"/>
      <c r="H18" s="16"/>
      <c r="I18" s="390" t="s">
        <v>704</v>
      </c>
      <c r="J18" s="16" t="s">
        <v>471</v>
      </c>
      <c r="K18" s="25"/>
      <c r="L18" s="35"/>
      <c r="M18" s="35"/>
      <c r="N18" s="35"/>
      <c r="O18" s="35"/>
      <c r="P18" s="35"/>
      <c r="Q18" s="35"/>
      <c r="R18" s="35"/>
      <c r="S18" s="35"/>
    </row>
    <row r="19" spans="1:19" ht="21" customHeight="1" x14ac:dyDescent="0.3">
      <c r="A19" s="15"/>
      <c r="B19" s="16"/>
      <c r="C19" s="16" t="s">
        <v>473</v>
      </c>
      <c r="D19" s="17" t="s">
        <v>699</v>
      </c>
      <c r="E19" s="71" t="s">
        <v>583</v>
      </c>
      <c r="F19" s="15"/>
      <c r="G19" s="15"/>
      <c r="H19" s="15"/>
      <c r="I19" s="367" t="s">
        <v>705</v>
      </c>
      <c r="J19" s="16" t="s">
        <v>472</v>
      </c>
      <c r="K19" s="25"/>
    </row>
    <row r="20" spans="1:19" ht="21" customHeight="1" x14ac:dyDescent="0.3">
      <c r="A20" s="15"/>
      <c r="B20" s="16"/>
      <c r="C20" s="16"/>
      <c r="D20" s="17" t="s">
        <v>700</v>
      </c>
      <c r="E20" s="15"/>
      <c r="F20" s="15"/>
      <c r="G20" s="15"/>
      <c r="H20" s="15"/>
      <c r="I20" s="367" t="s">
        <v>345</v>
      </c>
      <c r="J20" s="29"/>
      <c r="K20" s="15"/>
    </row>
    <row r="21" spans="1:19" ht="21" customHeight="1" x14ac:dyDescent="0.3">
      <c r="A21" s="15"/>
      <c r="B21" s="16"/>
      <c r="C21" s="16"/>
      <c r="D21" s="17" t="s">
        <v>476</v>
      </c>
      <c r="E21" s="15"/>
      <c r="F21" s="15"/>
      <c r="G21" s="15"/>
      <c r="H21" s="15"/>
      <c r="I21" s="367" t="s">
        <v>346</v>
      </c>
      <c r="J21" s="29"/>
      <c r="K21" s="15"/>
    </row>
    <row r="22" spans="1:19" ht="21" customHeight="1" x14ac:dyDescent="0.3">
      <c r="A22" s="15"/>
      <c r="B22" s="16"/>
      <c r="C22" s="16"/>
      <c r="D22" s="15"/>
      <c r="E22" s="15"/>
      <c r="F22" s="15"/>
      <c r="G22" s="15"/>
      <c r="H22" s="15"/>
      <c r="I22" s="367" t="s">
        <v>347</v>
      </c>
      <c r="J22" s="29"/>
      <c r="K22" s="15"/>
    </row>
    <row r="23" spans="1:19" ht="21" customHeight="1" x14ac:dyDescent="0.3">
      <c r="A23" s="45"/>
      <c r="B23" s="46"/>
      <c r="C23" s="46"/>
      <c r="D23" s="45"/>
      <c r="E23" s="45"/>
      <c r="F23" s="45"/>
      <c r="G23" s="45"/>
      <c r="H23" s="45"/>
      <c r="I23" s="368"/>
      <c r="J23" s="31"/>
      <c r="K23" s="45"/>
    </row>
    <row r="24" spans="1:19" s="49" customFormat="1" ht="21" customHeight="1" x14ac:dyDescent="0.3">
      <c r="A24" s="84"/>
      <c r="D24" s="84"/>
      <c r="E24" s="84"/>
      <c r="F24" s="84"/>
      <c r="G24" s="84"/>
      <c r="H24" s="84"/>
      <c r="I24" s="143"/>
      <c r="J24" s="356"/>
      <c r="K24" s="84"/>
    </row>
    <row r="25" spans="1:19" s="49" customFormat="1" ht="21" customHeight="1" x14ac:dyDescent="0.3">
      <c r="A25" s="84"/>
      <c r="D25" s="84"/>
      <c r="E25" s="84"/>
      <c r="F25" s="84"/>
      <c r="G25" s="84"/>
      <c r="H25" s="84"/>
      <c r="I25" s="143"/>
      <c r="J25" s="356"/>
      <c r="K25" s="84"/>
    </row>
    <row r="26" spans="1:19" s="49" customFormat="1" ht="21" customHeight="1" x14ac:dyDescent="0.3">
      <c r="A26" s="84"/>
      <c r="D26" s="84"/>
      <c r="E26" s="84"/>
      <c r="F26" s="84"/>
      <c r="G26" s="84"/>
      <c r="H26" s="84"/>
      <c r="I26" s="143"/>
      <c r="J26" s="356"/>
      <c r="K26" s="84"/>
    </row>
    <row r="27" spans="1:19" s="49" customFormat="1" ht="21" customHeight="1" x14ac:dyDescent="0.3">
      <c r="A27" s="84"/>
      <c r="D27" s="84"/>
      <c r="E27" s="84"/>
      <c r="F27" s="84"/>
      <c r="G27" s="84"/>
      <c r="H27" s="84"/>
      <c r="I27" s="143"/>
      <c r="J27" s="356"/>
      <c r="K27" s="84"/>
    </row>
    <row r="28" spans="1:19" ht="21" customHeight="1" x14ac:dyDescent="0.3">
      <c r="A28" s="264">
        <v>2</v>
      </c>
      <c r="B28" s="13" t="s">
        <v>1187</v>
      </c>
      <c r="C28" s="13" t="s">
        <v>1191</v>
      </c>
      <c r="D28" s="264" t="s">
        <v>1209</v>
      </c>
      <c r="E28" s="23">
        <v>100000</v>
      </c>
      <c r="F28" s="23">
        <v>100000</v>
      </c>
      <c r="G28" s="23">
        <v>100000</v>
      </c>
      <c r="H28" s="23">
        <v>100000</v>
      </c>
      <c r="I28" s="23" t="s">
        <v>1212</v>
      </c>
      <c r="J28" s="28" t="s">
        <v>1217</v>
      </c>
      <c r="K28" s="264" t="s">
        <v>303</v>
      </c>
    </row>
    <row r="29" spans="1:19" ht="21" customHeight="1" x14ac:dyDescent="0.3">
      <c r="A29" s="15"/>
      <c r="B29" s="16" t="s">
        <v>1188</v>
      </c>
      <c r="C29" s="16" t="s">
        <v>1192</v>
      </c>
      <c r="D29" s="15" t="s">
        <v>1210</v>
      </c>
      <c r="E29" s="15"/>
      <c r="F29" s="15"/>
      <c r="G29" s="15"/>
      <c r="H29" s="15"/>
      <c r="I29" s="24" t="s">
        <v>284</v>
      </c>
      <c r="J29" s="29" t="s">
        <v>1218</v>
      </c>
      <c r="K29" s="15"/>
    </row>
    <row r="30" spans="1:19" ht="21" customHeight="1" x14ac:dyDescent="0.3">
      <c r="A30" s="15"/>
      <c r="B30" s="16" t="s">
        <v>1189</v>
      </c>
      <c r="C30" s="16" t="s">
        <v>1193</v>
      </c>
      <c r="D30" s="15" t="s">
        <v>1211</v>
      </c>
      <c r="E30" s="15"/>
      <c r="F30" s="15"/>
      <c r="G30" s="15"/>
      <c r="H30" s="15"/>
      <c r="I30" s="24" t="s">
        <v>1210</v>
      </c>
      <c r="J30" s="29" t="s">
        <v>1219</v>
      </c>
      <c r="K30" s="15"/>
    </row>
    <row r="31" spans="1:19" ht="21" customHeight="1" x14ac:dyDescent="0.3">
      <c r="A31" s="15"/>
      <c r="B31" s="16" t="s">
        <v>1190</v>
      </c>
      <c r="C31" s="16" t="s">
        <v>1223</v>
      </c>
      <c r="D31" s="15" t="s">
        <v>1213</v>
      </c>
      <c r="E31" s="15"/>
      <c r="F31" s="15"/>
      <c r="G31" s="15"/>
      <c r="H31" s="15"/>
      <c r="I31" s="15" t="s">
        <v>1214</v>
      </c>
      <c r="J31" s="29" t="s">
        <v>1220</v>
      </c>
      <c r="K31" s="15"/>
    </row>
    <row r="32" spans="1:19" ht="21" customHeight="1" x14ac:dyDescent="0.3">
      <c r="A32" s="15"/>
      <c r="B32" s="16"/>
      <c r="C32" s="16" t="s">
        <v>1194</v>
      </c>
      <c r="D32" s="15" t="s">
        <v>71</v>
      </c>
      <c r="E32" s="15"/>
      <c r="F32" s="15"/>
      <c r="G32" s="15"/>
      <c r="H32" s="15"/>
      <c r="I32" s="15" t="s">
        <v>1215</v>
      </c>
      <c r="J32" s="29" t="s">
        <v>1221</v>
      </c>
      <c r="K32" s="15"/>
    </row>
    <row r="33" spans="1:11" ht="21" customHeight="1" x14ac:dyDescent="0.3">
      <c r="A33" s="15"/>
      <c r="B33" s="16"/>
      <c r="C33" s="16" t="s">
        <v>1195</v>
      </c>
      <c r="D33" s="15"/>
      <c r="E33" s="15"/>
      <c r="F33" s="15"/>
      <c r="G33" s="15"/>
      <c r="H33" s="15"/>
      <c r="I33" s="15" t="s">
        <v>1213</v>
      </c>
      <c r="J33" s="29" t="s">
        <v>1222</v>
      </c>
      <c r="K33" s="15"/>
    </row>
    <row r="34" spans="1:11" ht="21" customHeight="1" x14ac:dyDescent="0.3">
      <c r="A34" s="15"/>
      <c r="B34" s="16"/>
      <c r="C34" s="16" t="s">
        <v>1196</v>
      </c>
      <c r="D34" s="15"/>
      <c r="E34" s="15"/>
      <c r="F34" s="15"/>
      <c r="G34" s="15"/>
      <c r="H34" s="15"/>
      <c r="I34" s="24" t="s">
        <v>1043</v>
      </c>
      <c r="J34" s="29" t="s">
        <v>1281</v>
      </c>
      <c r="K34" s="15"/>
    </row>
    <row r="35" spans="1:11" ht="21" customHeight="1" x14ac:dyDescent="0.3">
      <c r="A35" s="15"/>
      <c r="B35" s="16"/>
      <c r="C35" s="16" t="s">
        <v>1197</v>
      </c>
      <c r="D35" s="15"/>
      <c r="E35" s="15"/>
      <c r="F35" s="15"/>
      <c r="G35" s="15"/>
      <c r="H35" s="15"/>
      <c r="I35" s="24" t="s">
        <v>1216</v>
      </c>
      <c r="J35" s="29" t="s">
        <v>1282</v>
      </c>
      <c r="K35" s="15"/>
    </row>
    <row r="36" spans="1:11" ht="21" customHeight="1" x14ac:dyDescent="0.3">
      <c r="A36" s="15"/>
      <c r="B36" s="16"/>
      <c r="C36" s="16" t="s">
        <v>1198</v>
      </c>
      <c r="D36" s="15"/>
      <c r="E36" s="15"/>
      <c r="F36" s="15"/>
      <c r="G36" s="15"/>
      <c r="H36" s="15"/>
      <c r="I36" s="24"/>
      <c r="J36" s="29"/>
      <c r="K36" s="15"/>
    </row>
    <row r="37" spans="1:11" ht="21" customHeight="1" x14ac:dyDescent="0.3">
      <c r="A37" s="15"/>
      <c r="B37" s="16"/>
      <c r="C37" s="16" t="s">
        <v>1199</v>
      </c>
      <c r="D37" s="15"/>
      <c r="E37" s="15"/>
      <c r="F37" s="15"/>
      <c r="G37" s="15"/>
      <c r="H37" s="15"/>
      <c r="I37" s="24"/>
      <c r="J37" s="29"/>
      <c r="K37" s="15"/>
    </row>
    <row r="38" spans="1:11" ht="21" customHeight="1" x14ac:dyDescent="0.3">
      <c r="A38" s="15"/>
      <c r="B38" s="16"/>
      <c r="C38" s="16" t="s">
        <v>1200</v>
      </c>
      <c r="D38" s="15"/>
      <c r="E38" s="15"/>
      <c r="F38" s="15"/>
      <c r="G38" s="15"/>
      <c r="H38" s="15"/>
      <c r="I38" s="24"/>
      <c r="J38" s="29"/>
      <c r="K38" s="15"/>
    </row>
    <row r="39" spans="1:11" ht="21" customHeight="1" x14ac:dyDescent="0.3">
      <c r="A39" s="15"/>
      <c r="B39" s="16"/>
      <c r="C39" s="16" t="s">
        <v>1201</v>
      </c>
      <c r="D39" s="15"/>
      <c r="E39" s="15"/>
      <c r="F39" s="15"/>
      <c r="G39" s="15"/>
      <c r="H39" s="15"/>
      <c r="I39" s="24"/>
      <c r="J39" s="29"/>
      <c r="K39" s="15"/>
    </row>
    <row r="40" spans="1:11" ht="21" customHeight="1" x14ac:dyDescent="0.3">
      <c r="A40" s="15"/>
      <c r="B40" s="16"/>
      <c r="C40" s="16" t="s">
        <v>1202</v>
      </c>
      <c r="D40" s="15"/>
      <c r="E40" s="15"/>
      <c r="F40" s="15"/>
      <c r="G40" s="15"/>
      <c r="H40" s="15"/>
      <c r="I40" s="24"/>
      <c r="J40" s="29"/>
      <c r="K40" s="15"/>
    </row>
    <row r="41" spans="1:11" ht="21" customHeight="1" x14ac:dyDescent="0.3">
      <c r="A41" s="15"/>
      <c r="B41" s="16"/>
      <c r="C41" s="16" t="s">
        <v>1203</v>
      </c>
      <c r="D41" s="15"/>
      <c r="E41" s="15"/>
      <c r="F41" s="15"/>
      <c r="G41" s="15"/>
      <c r="H41" s="15"/>
      <c r="I41" s="24"/>
      <c r="J41" s="29"/>
      <c r="K41" s="15"/>
    </row>
    <row r="42" spans="1:11" ht="21" customHeight="1" x14ac:dyDescent="0.3">
      <c r="A42" s="15"/>
      <c r="B42" s="16"/>
      <c r="C42" s="16" t="s">
        <v>1204</v>
      </c>
      <c r="D42" s="15"/>
      <c r="E42" s="15"/>
      <c r="F42" s="15"/>
      <c r="G42" s="15"/>
      <c r="H42" s="15"/>
      <c r="I42" s="24"/>
      <c r="J42" s="29"/>
      <c r="K42" s="15"/>
    </row>
    <row r="43" spans="1:11" ht="21" customHeight="1" x14ac:dyDescent="0.3">
      <c r="A43" s="15"/>
      <c r="B43" s="16"/>
      <c r="C43" s="16" t="s">
        <v>1205</v>
      </c>
      <c r="D43" s="15"/>
      <c r="E43" s="15"/>
      <c r="F43" s="15"/>
      <c r="G43" s="15"/>
      <c r="H43" s="15"/>
      <c r="I43" s="24"/>
      <c r="J43" s="29"/>
      <c r="K43" s="15"/>
    </row>
    <row r="44" spans="1:11" s="49" customFormat="1" ht="21" customHeight="1" x14ac:dyDescent="0.3">
      <c r="A44" s="15"/>
      <c r="B44" s="16"/>
      <c r="C44" s="16" t="s">
        <v>1206</v>
      </c>
      <c r="D44" s="15"/>
      <c r="E44" s="15"/>
      <c r="F44" s="15"/>
      <c r="G44" s="15"/>
      <c r="H44" s="15"/>
      <c r="I44" s="24"/>
      <c r="J44" s="29"/>
      <c r="K44" s="15"/>
    </row>
    <row r="45" spans="1:11" s="49" customFormat="1" ht="21" customHeight="1" x14ac:dyDescent="0.3">
      <c r="A45" s="15"/>
      <c r="B45" s="16"/>
      <c r="C45" s="16" t="s">
        <v>1207</v>
      </c>
      <c r="D45" s="15"/>
      <c r="E45" s="15"/>
      <c r="F45" s="15"/>
      <c r="G45" s="15"/>
      <c r="H45" s="15"/>
      <c r="I45" s="24"/>
      <c r="J45" s="29"/>
      <c r="K45" s="15"/>
    </row>
    <row r="46" spans="1:11" s="49" customFormat="1" ht="21" customHeight="1" x14ac:dyDescent="0.3">
      <c r="A46" s="15"/>
      <c r="B46" s="16"/>
      <c r="C46" s="16" t="s">
        <v>1208</v>
      </c>
      <c r="D46" s="15"/>
      <c r="E46" s="15"/>
      <c r="F46" s="15"/>
      <c r="G46" s="15"/>
      <c r="H46" s="15"/>
      <c r="I46" s="24"/>
      <c r="J46" s="29"/>
      <c r="K46" s="15"/>
    </row>
    <row r="47" spans="1:11" s="49" customFormat="1" ht="21" customHeight="1" x14ac:dyDescent="0.3">
      <c r="A47" s="45"/>
      <c r="B47" s="46"/>
      <c r="C47" s="46"/>
      <c r="D47" s="45"/>
      <c r="E47" s="45"/>
      <c r="F47" s="45"/>
      <c r="G47" s="45"/>
      <c r="H47" s="45"/>
      <c r="I47" s="47"/>
      <c r="J47" s="31"/>
      <c r="K47" s="45"/>
    </row>
    <row r="48" spans="1:11" s="49" customFormat="1" ht="21" customHeight="1" x14ac:dyDescent="0.3">
      <c r="A48" s="84"/>
      <c r="D48" s="84"/>
      <c r="E48" s="84"/>
      <c r="F48" s="84"/>
      <c r="G48" s="84"/>
      <c r="H48" s="84"/>
      <c r="I48" s="143"/>
      <c r="J48" s="356"/>
      <c r="K48" s="84"/>
    </row>
    <row r="49" spans="1:11" s="49" customFormat="1" ht="21" customHeight="1" x14ac:dyDescent="0.3">
      <c r="A49" s="84"/>
      <c r="D49" s="84"/>
      <c r="E49" s="84"/>
      <c r="F49" s="84"/>
      <c r="G49" s="84"/>
      <c r="H49" s="84"/>
      <c r="I49" s="143"/>
      <c r="J49" s="356"/>
      <c r="K49" s="84"/>
    </row>
    <row r="50" spans="1:11" s="49" customFormat="1" ht="21" customHeight="1" x14ac:dyDescent="0.3">
      <c r="A50" s="84"/>
      <c r="D50" s="84"/>
      <c r="E50" s="84"/>
      <c r="F50" s="84"/>
      <c r="G50" s="84"/>
      <c r="H50" s="84"/>
      <c r="I50" s="143"/>
      <c r="J50" s="356"/>
      <c r="K50" s="84"/>
    </row>
    <row r="51" spans="1:11" s="49" customFormat="1" ht="21" customHeight="1" x14ac:dyDescent="0.3">
      <c r="A51" s="84"/>
      <c r="D51" s="84"/>
      <c r="E51" s="84"/>
      <c r="F51" s="84"/>
      <c r="G51" s="84"/>
      <c r="H51" s="84"/>
      <c r="I51" s="143"/>
      <c r="J51" s="356"/>
      <c r="K51" s="84"/>
    </row>
    <row r="52" spans="1:11" s="49" customFormat="1" ht="21" customHeight="1" x14ac:dyDescent="0.3">
      <c r="A52" s="264">
        <v>3</v>
      </c>
      <c r="B52" s="13" t="s">
        <v>1224</v>
      </c>
      <c r="C52" s="13" t="s">
        <v>1225</v>
      </c>
      <c r="D52" s="264" t="s">
        <v>1237</v>
      </c>
      <c r="E52" s="23">
        <v>100000</v>
      </c>
      <c r="F52" s="23">
        <v>100000</v>
      </c>
      <c r="G52" s="23">
        <v>100000</v>
      </c>
      <c r="H52" s="23">
        <v>100000</v>
      </c>
      <c r="I52" s="23" t="s">
        <v>1212</v>
      </c>
      <c r="J52" s="398" t="s">
        <v>1244</v>
      </c>
      <c r="K52" s="264" t="s">
        <v>303</v>
      </c>
    </row>
    <row r="53" spans="1:11" s="49" customFormat="1" ht="21" customHeight="1" x14ac:dyDescent="0.3">
      <c r="A53" s="15"/>
      <c r="B53" s="16" t="s">
        <v>1116</v>
      </c>
      <c r="C53" s="16" t="s">
        <v>1226</v>
      </c>
      <c r="D53" s="15" t="s">
        <v>1238</v>
      </c>
      <c r="E53" s="15"/>
      <c r="F53" s="15"/>
      <c r="G53" s="15"/>
      <c r="H53" s="15"/>
      <c r="I53" s="24" t="s">
        <v>284</v>
      </c>
      <c r="J53" s="29" t="s">
        <v>1242</v>
      </c>
      <c r="K53" s="15"/>
    </row>
    <row r="54" spans="1:11" s="49" customFormat="1" ht="21" customHeight="1" x14ac:dyDescent="0.3">
      <c r="A54" s="15"/>
      <c r="B54" s="16" t="s">
        <v>1117</v>
      </c>
      <c r="C54" s="16" t="s">
        <v>1227</v>
      </c>
      <c r="D54" s="15" t="s">
        <v>1254</v>
      </c>
      <c r="E54" s="15"/>
      <c r="F54" s="15"/>
      <c r="G54" s="15"/>
      <c r="H54" s="15"/>
      <c r="I54" s="24" t="s">
        <v>1210</v>
      </c>
      <c r="J54" s="29" t="s">
        <v>1243</v>
      </c>
      <c r="K54" s="15"/>
    </row>
    <row r="55" spans="1:11" s="49" customFormat="1" ht="21" customHeight="1" x14ac:dyDescent="0.3">
      <c r="A55" s="15"/>
      <c r="B55" s="16"/>
      <c r="C55" s="16" t="s">
        <v>1228</v>
      </c>
      <c r="D55" s="15" t="s">
        <v>476</v>
      </c>
      <c r="E55" s="15"/>
      <c r="F55" s="15"/>
      <c r="G55" s="15"/>
      <c r="H55" s="15"/>
      <c r="I55" s="15" t="s">
        <v>9</v>
      </c>
      <c r="J55" s="29" t="s">
        <v>1245</v>
      </c>
      <c r="K55" s="15"/>
    </row>
    <row r="56" spans="1:11" s="49" customFormat="1" ht="21" customHeight="1" x14ac:dyDescent="0.3">
      <c r="A56" s="15"/>
      <c r="B56" s="16"/>
      <c r="C56" s="16" t="s">
        <v>1229</v>
      </c>
      <c r="D56" s="15" t="s">
        <v>71</v>
      </c>
      <c r="E56" s="15"/>
      <c r="F56" s="15"/>
      <c r="G56" s="15"/>
      <c r="H56" s="15"/>
      <c r="I56" s="15" t="s">
        <v>1239</v>
      </c>
      <c r="J56" s="29" t="s">
        <v>1246</v>
      </c>
      <c r="K56" s="15"/>
    </row>
    <row r="57" spans="1:11" s="49" customFormat="1" ht="21" customHeight="1" x14ac:dyDescent="0.3">
      <c r="A57" s="15"/>
      <c r="B57" s="16"/>
      <c r="C57" s="16" t="s">
        <v>1230</v>
      </c>
      <c r="D57" s="15"/>
      <c r="E57" s="15"/>
      <c r="F57" s="15"/>
      <c r="G57" s="15"/>
      <c r="H57" s="15"/>
      <c r="I57" s="15" t="s">
        <v>1240</v>
      </c>
      <c r="J57" s="29" t="s">
        <v>1247</v>
      </c>
      <c r="K57" s="15"/>
    </row>
    <row r="58" spans="1:11" s="49" customFormat="1" ht="21" customHeight="1" x14ac:dyDescent="0.3">
      <c r="A58" s="15"/>
      <c r="B58" s="16"/>
      <c r="C58" s="16" t="s">
        <v>1231</v>
      </c>
      <c r="D58" s="15"/>
      <c r="E58" s="15"/>
      <c r="F58" s="15"/>
      <c r="G58" s="15"/>
      <c r="H58" s="15"/>
      <c r="I58" s="24" t="s">
        <v>949</v>
      </c>
      <c r="J58" s="29" t="s">
        <v>1248</v>
      </c>
      <c r="K58" s="15"/>
    </row>
    <row r="59" spans="1:11" s="49" customFormat="1" ht="21" customHeight="1" x14ac:dyDescent="0.3">
      <c r="A59" s="15"/>
      <c r="B59" s="16"/>
      <c r="C59" s="16" t="s">
        <v>1232</v>
      </c>
      <c r="D59" s="15"/>
      <c r="E59" s="15"/>
      <c r="F59" s="15"/>
      <c r="G59" s="15"/>
      <c r="H59" s="15"/>
      <c r="I59" s="24" t="s">
        <v>10</v>
      </c>
      <c r="J59" s="29" t="s">
        <v>1249</v>
      </c>
      <c r="K59" s="15"/>
    </row>
    <row r="60" spans="1:11" s="49" customFormat="1" ht="21" customHeight="1" x14ac:dyDescent="0.3">
      <c r="A60" s="15"/>
      <c r="B60" s="16"/>
      <c r="C60" s="16" t="s">
        <v>1233</v>
      </c>
      <c r="D60" s="15"/>
      <c r="E60" s="15"/>
      <c r="F60" s="15"/>
      <c r="G60" s="15"/>
      <c r="H60" s="15"/>
      <c r="I60" s="24" t="s">
        <v>1241</v>
      </c>
      <c r="J60" s="29" t="s">
        <v>1250</v>
      </c>
      <c r="K60" s="15"/>
    </row>
    <row r="61" spans="1:11" s="49" customFormat="1" ht="21" customHeight="1" x14ac:dyDescent="0.3">
      <c r="A61" s="15"/>
      <c r="B61" s="16"/>
      <c r="C61" s="16" t="s">
        <v>1234</v>
      </c>
      <c r="D61" s="15"/>
      <c r="E61" s="15"/>
      <c r="F61" s="15"/>
      <c r="G61" s="15"/>
      <c r="H61" s="15"/>
      <c r="I61" s="24" t="s">
        <v>1216</v>
      </c>
      <c r="J61" s="29" t="s">
        <v>1251</v>
      </c>
      <c r="K61" s="15"/>
    </row>
    <row r="62" spans="1:11" s="49" customFormat="1" ht="21" customHeight="1" x14ac:dyDescent="0.3">
      <c r="A62" s="15"/>
      <c r="B62" s="16"/>
      <c r="C62" s="16" t="s">
        <v>1235</v>
      </c>
      <c r="D62" s="15"/>
      <c r="E62" s="15"/>
      <c r="F62" s="15"/>
      <c r="G62" s="15"/>
      <c r="H62" s="15"/>
      <c r="I62" s="24"/>
      <c r="J62" s="29" t="s">
        <v>1252</v>
      </c>
      <c r="K62" s="15"/>
    </row>
    <row r="63" spans="1:11" s="49" customFormat="1" ht="21" customHeight="1" x14ac:dyDescent="0.3">
      <c r="A63" s="15"/>
      <c r="B63" s="16"/>
      <c r="C63" s="16" t="s">
        <v>1236</v>
      </c>
      <c r="D63" s="15"/>
      <c r="E63" s="15"/>
      <c r="F63" s="15"/>
      <c r="G63" s="15"/>
      <c r="H63" s="15"/>
      <c r="I63" s="24"/>
      <c r="J63" s="29" t="s">
        <v>1253</v>
      </c>
      <c r="K63" s="15"/>
    </row>
    <row r="64" spans="1:11" s="49" customFormat="1" ht="21" customHeight="1" x14ac:dyDescent="0.3">
      <c r="A64" s="15"/>
      <c r="B64" s="16"/>
      <c r="C64" s="16"/>
      <c r="D64" s="15"/>
      <c r="E64" s="15"/>
      <c r="F64" s="15"/>
      <c r="G64" s="15"/>
      <c r="H64" s="15"/>
      <c r="I64" s="24"/>
      <c r="J64" s="29" t="s">
        <v>1232</v>
      </c>
      <c r="K64" s="15"/>
    </row>
    <row r="65" spans="1:19" s="49" customFormat="1" ht="21" customHeight="1" x14ac:dyDescent="0.3">
      <c r="A65" s="45"/>
      <c r="B65" s="46"/>
      <c r="C65" s="46"/>
      <c r="D65" s="45"/>
      <c r="E65" s="45"/>
      <c r="F65" s="45"/>
      <c r="G65" s="45"/>
      <c r="H65" s="45"/>
      <c r="I65" s="47"/>
      <c r="J65" s="31"/>
      <c r="K65" s="45"/>
    </row>
    <row r="66" spans="1:19" s="249" customFormat="1" ht="21" customHeight="1" x14ac:dyDescent="0.3">
      <c r="A66" s="400" t="s">
        <v>1118</v>
      </c>
      <c r="B66" s="401"/>
      <c r="C66" s="327" t="s">
        <v>1092</v>
      </c>
      <c r="D66" s="327" t="s">
        <v>1092</v>
      </c>
      <c r="E66" s="342">
        <f>SUM(E15+E28+E52)</f>
        <v>230000</v>
      </c>
      <c r="F66" s="355">
        <f t="shared" ref="F66:H66" si="0">SUM(F15+F28+F52)</f>
        <v>230000</v>
      </c>
      <c r="G66" s="355">
        <f t="shared" si="0"/>
        <v>230000</v>
      </c>
      <c r="H66" s="355">
        <f t="shared" si="0"/>
        <v>230000</v>
      </c>
      <c r="I66" s="327" t="s">
        <v>1092</v>
      </c>
      <c r="J66" s="327" t="s">
        <v>1092</v>
      </c>
      <c r="K66" s="327"/>
      <c r="L66" s="33"/>
      <c r="M66" s="33"/>
      <c r="N66" s="33"/>
      <c r="O66" s="33"/>
      <c r="P66" s="33"/>
      <c r="Q66" s="33"/>
      <c r="R66" s="33"/>
      <c r="S66" s="33"/>
    </row>
  </sheetData>
  <mergeCells count="11">
    <mergeCell ref="A6:K6"/>
    <mergeCell ref="A7:K7"/>
    <mergeCell ref="A66:B66"/>
    <mergeCell ref="A10:I10"/>
    <mergeCell ref="A8:K8"/>
    <mergeCell ref="E12:H12"/>
    <mergeCell ref="J1:K1"/>
    <mergeCell ref="A4:K4"/>
    <mergeCell ref="A2:K2"/>
    <mergeCell ref="A3:K3"/>
    <mergeCell ref="A5:K5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7"/>
  <sheetViews>
    <sheetView topLeftCell="A19" zoomScale="75" zoomScaleNormal="75" workbookViewId="0">
      <selection activeCell="E25" sqref="E25"/>
    </sheetView>
  </sheetViews>
  <sheetFormatPr defaultRowHeight="20.25" x14ac:dyDescent="0.3"/>
  <cols>
    <col min="1" max="1" width="3.125" style="70" customWidth="1"/>
    <col min="2" max="2" width="19.625" style="44" customWidth="1"/>
    <col min="3" max="3" width="20.625" style="44" customWidth="1"/>
    <col min="4" max="4" width="18.625" style="70" customWidth="1"/>
    <col min="5" max="5" width="12.625" style="70" customWidth="1"/>
    <col min="6" max="8" width="10.625" style="70" customWidth="1"/>
    <col min="9" max="9" width="12.625" style="70" customWidth="1"/>
    <col min="10" max="10" width="18.625" style="146" customWidth="1"/>
    <col min="11" max="11" width="9.625" style="44" customWidth="1"/>
    <col min="12" max="16384" width="9" style="44"/>
  </cols>
  <sheetData>
    <row r="1" spans="1:13" x14ac:dyDescent="0.3">
      <c r="E1" s="139"/>
      <c r="F1" s="139"/>
      <c r="G1" s="139"/>
      <c r="H1" s="139"/>
      <c r="J1" s="402" t="s">
        <v>1142</v>
      </c>
      <c r="K1" s="402"/>
    </row>
    <row r="2" spans="1:13" ht="22.5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80"/>
      <c r="M2" s="80"/>
    </row>
    <row r="3" spans="1:13" ht="22.5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80"/>
      <c r="M3" s="80"/>
    </row>
    <row r="4" spans="1:13" ht="22.5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80"/>
      <c r="M4" s="80"/>
    </row>
    <row r="5" spans="1:13" ht="22.5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80"/>
      <c r="M5" s="80"/>
    </row>
    <row r="6" spans="1:13" s="34" customFormat="1" x14ac:dyDescent="0.3">
      <c r="A6" s="405" t="s">
        <v>221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33"/>
    </row>
    <row r="7" spans="1:13" s="34" customFormat="1" x14ac:dyDescent="0.3">
      <c r="A7" s="407" t="s">
        <v>234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</row>
    <row r="8" spans="1:13" s="34" customFormat="1" x14ac:dyDescent="0.3">
      <c r="A8" s="406" t="s">
        <v>183</v>
      </c>
      <c r="B8" s="406"/>
      <c r="C8" s="406"/>
      <c r="D8" s="406"/>
      <c r="E8" s="406"/>
      <c r="F8" s="33"/>
      <c r="G8" s="33"/>
      <c r="H8" s="33"/>
      <c r="I8" s="33"/>
      <c r="J8" s="250"/>
      <c r="K8" s="33"/>
    </row>
    <row r="9" spans="1:13" s="34" customFormat="1" x14ac:dyDescent="0.3">
      <c r="A9" s="406" t="s">
        <v>1002</v>
      </c>
      <c r="B9" s="406"/>
      <c r="C9" s="406"/>
      <c r="D9" s="406"/>
      <c r="E9" s="33"/>
      <c r="F9" s="33"/>
      <c r="G9" s="33"/>
      <c r="H9" s="33"/>
      <c r="I9" s="33"/>
      <c r="J9" s="250"/>
      <c r="K9" s="33"/>
    </row>
    <row r="10" spans="1:13" x14ac:dyDescent="0.3">
      <c r="A10" s="84"/>
      <c r="B10" s="49"/>
      <c r="C10" s="49"/>
      <c r="D10" s="84"/>
      <c r="E10" s="84"/>
      <c r="F10" s="84"/>
      <c r="G10" s="84"/>
      <c r="H10" s="84"/>
      <c r="I10" s="84"/>
      <c r="J10" s="145"/>
      <c r="K10" s="84"/>
    </row>
    <row r="11" spans="1:13" s="34" customForma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3" s="34" customForma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3" s="34" customForma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3" x14ac:dyDescent="0.3">
      <c r="A14" s="264">
        <v>1</v>
      </c>
      <c r="B14" s="88" t="s">
        <v>349</v>
      </c>
      <c r="C14" s="88" t="s">
        <v>73</v>
      </c>
      <c r="D14" s="264" t="s">
        <v>72</v>
      </c>
      <c r="E14" s="23">
        <v>10000</v>
      </c>
      <c r="F14" s="23">
        <v>10000</v>
      </c>
      <c r="G14" s="23">
        <v>10000</v>
      </c>
      <c r="H14" s="23">
        <v>10000</v>
      </c>
      <c r="I14" s="242" t="s">
        <v>710</v>
      </c>
      <c r="J14" s="88" t="s">
        <v>38</v>
      </c>
      <c r="K14" s="264" t="s">
        <v>303</v>
      </c>
    </row>
    <row r="15" spans="1:13" x14ac:dyDescent="0.3">
      <c r="A15" s="15"/>
      <c r="B15" s="89" t="s">
        <v>350</v>
      </c>
      <c r="C15" s="89" t="s">
        <v>75</v>
      </c>
      <c r="D15" s="15" t="s">
        <v>29</v>
      </c>
      <c r="E15" s="5" t="s">
        <v>1094</v>
      </c>
      <c r="F15" s="42"/>
      <c r="G15" s="42"/>
      <c r="H15" s="42"/>
      <c r="I15" s="41" t="s">
        <v>224</v>
      </c>
      <c r="J15" s="89" t="s">
        <v>39</v>
      </c>
      <c r="K15" s="15"/>
    </row>
    <row r="16" spans="1:13" x14ac:dyDescent="0.3">
      <c r="A16" s="15"/>
      <c r="B16" s="16"/>
      <c r="C16" s="16" t="s">
        <v>74</v>
      </c>
      <c r="D16" s="15" t="s">
        <v>708</v>
      </c>
      <c r="E16" s="5" t="s">
        <v>598</v>
      </c>
      <c r="F16" s="42"/>
      <c r="G16" s="42"/>
      <c r="H16" s="42"/>
      <c r="I16" s="265" t="s">
        <v>947</v>
      </c>
      <c r="J16" s="17" t="s">
        <v>711</v>
      </c>
      <c r="K16" s="15"/>
    </row>
    <row r="17" spans="1:19" x14ac:dyDescent="0.3">
      <c r="A17" s="15"/>
      <c r="B17" s="16"/>
      <c r="C17" s="16"/>
      <c r="D17" s="15" t="s">
        <v>706</v>
      </c>
      <c r="E17" s="5" t="s">
        <v>594</v>
      </c>
      <c r="F17" s="42"/>
      <c r="G17" s="42"/>
      <c r="H17" s="42"/>
      <c r="I17" s="17" t="s">
        <v>948</v>
      </c>
      <c r="J17" s="17"/>
      <c r="K17" s="15"/>
    </row>
    <row r="18" spans="1:19" x14ac:dyDescent="0.3">
      <c r="A18" s="15"/>
      <c r="B18" s="16"/>
      <c r="C18" s="16"/>
      <c r="D18" s="15"/>
      <c r="E18" s="5" t="s">
        <v>595</v>
      </c>
      <c r="F18" s="42"/>
      <c r="G18" s="42"/>
      <c r="H18" s="42"/>
      <c r="I18" s="41" t="s">
        <v>949</v>
      </c>
      <c r="J18" s="17"/>
      <c r="K18" s="15"/>
    </row>
    <row r="19" spans="1:19" x14ac:dyDescent="0.3">
      <c r="A19" s="15"/>
      <c r="B19" s="16"/>
      <c r="C19" s="16"/>
      <c r="D19" s="15"/>
      <c r="E19" s="111"/>
      <c r="F19" s="42"/>
      <c r="G19" s="42"/>
      <c r="H19" s="42"/>
      <c r="I19" s="41" t="s">
        <v>709</v>
      </c>
      <c r="J19" s="17"/>
      <c r="K19" s="15"/>
    </row>
    <row r="20" spans="1:19" x14ac:dyDescent="0.3">
      <c r="A20" s="15"/>
      <c r="B20" s="16"/>
      <c r="C20" s="16"/>
      <c r="D20" s="15"/>
      <c r="E20" s="111"/>
      <c r="F20" s="42"/>
      <c r="G20" s="42"/>
      <c r="H20" s="42"/>
      <c r="I20" s="41" t="s">
        <v>239</v>
      </c>
      <c r="J20" s="17"/>
      <c r="K20" s="15"/>
    </row>
    <row r="21" spans="1:19" x14ac:dyDescent="0.3">
      <c r="A21" s="45"/>
      <c r="B21" s="46"/>
      <c r="C21" s="46"/>
      <c r="D21" s="45"/>
      <c r="E21" s="114"/>
      <c r="F21" s="86"/>
      <c r="G21" s="86"/>
      <c r="H21" s="86"/>
      <c r="I21" s="215"/>
      <c r="J21" s="18"/>
      <c r="K21" s="45"/>
    </row>
    <row r="22" spans="1:19" x14ac:dyDescent="0.3">
      <c r="A22" s="264">
        <v>2</v>
      </c>
      <c r="B22" s="13" t="s">
        <v>944</v>
      </c>
      <c r="C22" s="13" t="s">
        <v>1137</v>
      </c>
      <c r="D22" s="264" t="s">
        <v>899</v>
      </c>
      <c r="E22" s="58">
        <v>20000</v>
      </c>
      <c r="F22" s="58">
        <v>20000</v>
      </c>
      <c r="G22" s="58">
        <v>20000</v>
      </c>
      <c r="H22" s="58">
        <v>20000</v>
      </c>
      <c r="I22" s="264" t="s">
        <v>900</v>
      </c>
      <c r="J22" s="14" t="s">
        <v>903</v>
      </c>
      <c r="K22" s="264" t="s">
        <v>303</v>
      </c>
    </row>
    <row r="23" spans="1:19" x14ac:dyDescent="0.3">
      <c r="A23" s="15"/>
      <c r="B23" s="16" t="s">
        <v>945</v>
      </c>
      <c r="C23" s="16" t="s">
        <v>1138</v>
      </c>
      <c r="D23" s="15" t="s">
        <v>946</v>
      </c>
      <c r="E23" s="15"/>
      <c r="F23" s="15"/>
      <c r="G23" s="15"/>
      <c r="H23" s="15"/>
      <c r="I23" s="15" t="s">
        <v>419</v>
      </c>
      <c r="J23" s="17" t="s">
        <v>904</v>
      </c>
      <c r="K23" s="16"/>
    </row>
    <row r="24" spans="1:19" x14ac:dyDescent="0.3">
      <c r="A24" s="15"/>
      <c r="B24" s="16" t="s">
        <v>1423</v>
      </c>
      <c r="C24" s="16" t="s">
        <v>1139</v>
      </c>
      <c r="D24" s="15" t="s">
        <v>1425</v>
      </c>
      <c r="E24" s="15"/>
      <c r="F24" s="15"/>
      <c r="G24" s="15"/>
      <c r="H24" s="15"/>
      <c r="I24" s="15" t="s">
        <v>901</v>
      </c>
      <c r="J24" s="17" t="s">
        <v>905</v>
      </c>
      <c r="K24" s="16"/>
    </row>
    <row r="25" spans="1:19" x14ac:dyDescent="0.3">
      <c r="A25" s="15"/>
      <c r="B25" s="16"/>
      <c r="C25" s="16"/>
      <c r="D25" s="15" t="s">
        <v>1424</v>
      </c>
      <c r="E25" s="15"/>
      <c r="F25" s="15"/>
      <c r="G25" s="15"/>
      <c r="H25" s="15"/>
      <c r="I25" s="15" t="s">
        <v>902</v>
      </c>
      <c r="J25" s="17"/>
      <c r="K25" s="16"/>
    </row>
    <row r="26" spans="1:19" x14ac:dyDescent="0.3">
      <c r="A26" s="45"/>
      <c r="B26" s="46"/>
      <c r="C26" s="46"/>
      <c r="D26" s="45"/>
      <c r="E26" s="45"/>
      <c r="F26" s="45"/>
      <c r="G26" s="45"/>
      <c r="H26" s="45"/>
      <c r="I26" s="45"/>
      <c r="J26" s="18"/>
      <c r="K26" s="46"/>
    </row>
    <row r="27" spans="1:19" s="249" customFormat="1" ht="21" customHeight="1" x14ac:dyDescent="0.3">
      <c r="A27" s="400" t="s">
        <v>1120</v>
      </c>
      <c r="B27" s="401"/>
      <c r="C27" s="327" t="s">
        <v>1092</v>
      </c>
      <c r="D27" s="327" t="s">
        <v>1092</v>
      </c>
      <c r="E27" s="321">
        <f>SUM(E14+E22)</f>
        <v>30000</v>
      </c>
      <c r="F27" s="342">
        <f t="shared" ref="F27:H27" si="0">SUM(F14+F22)</f>
        <v>30000</v>
      </c>
      <c r="G27" s="342">
        <f t="shared" si="0"/>
        <v>30000</v>
      </c>
      <c r="H27" s="342">
        <f t="shared" si="0"/>
        <v>30000</v>
      </c>
      <c r="I27" s="327" t="s">
        <v>1092</v>
      </c>
      <c r="J27" s="327" t="s">
        <v>1092</v>
      </c>
      <c r="K27" s="327"/>
      <c r="L27" s="33"/>
      <c r="M27" s="33"/>
      <c r="N27" s="33"/>
      <c r="O27" s="33"/>
      <c r="P27" s="33"/>
      <c r="Q27" s="33"/>
      <c r="R27" s="33"/>
      <c r="S27" s="33"/>
    </row>
  </sheetData>
  <mergeCells count="11">
    <mergeCell ref="J1:K1"/>
    <mergeCell ref="A4:K4"/>
    <mergeCell ref="A27:B27"/>
    <mergeCell ref="E11:H11"/>
    <mergeCell ref="A6:L6"/>
    <mergeCell ref="A7:M7"/>
    <mergeCell ref="A2:K2"/>
    <mergeCell ref="A3:K3"/>
    <mergeCell ref="A5:K5"/>
    <mergeCell ref="A8:E8"/>
    <mergeCell ref="A9:D9"/>
  </mergeCells>
  <pageMargins left="0.39370078740157483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7"/>
  <sheetViews>
    <sheetView topLeftCell="A10" zoomScale="75" zoomScaleNormal="75" workbookViewId="0">
      <selection activeCell="H44" sqref="H44"/>
    </sheetView>
  </sheetViews>
  <sheetFormatPr defaultRowHeight="21" customHeight="1" x14ac:dyDescent="0.3"/>
  <cols>
    <col min="1" max="1" width="3.125" style="70" customWidth="1"/>
    <col min="2" max="2" width="22.625" style="32" customWidth="1"/>
    <col min="3" max="3" width="24.625" style="32" customWidth="1"/>
    <col min="4" max="4" width="18.625" style="54" customWidth="1"/>
    <col min="5" max="5" width="11.625" style="32" customWidth="1"/>
    <col min="6" max="8" width="9.625" style="32" customWidth="1"/>
    <col min="9" max="9" width="11.625" style="54" customWidth="1"/>
    <col min="10" max="10" width="18.625" style="32" customWidth="1"/>
    <col min="11" max="11" width="9.625" style="32" customWidth="1"/>
    <col min="12" max="13" width="9" style="95"/>
    <col min="14" max="16384" width="9" style="32"/>
  </cols>
  <sheetData>
    <row r="1" spans="1:13" ht="21" customHeight="1" x14ac:dyDescent="0.3">
      <c r="B1" s="44"/>
      <c r="C1" s="44"/>
      <c r="D1" s="70"/>
      <c r="E1" s="139"/>
      <c r="F1" s="139"/>
      <c r="G1" s="139"/>
      <c r="H1" s="139"/>
      <c r="I1" s="70"/>
      <c r="J1" s="402" t="s">
        <v>1142</v>
      </c>
      <c r="K1" s="402"/>
    </row>
    <row r="2" spans="1:13" ht="2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94"/>
      <c r="M2" s="94"/>
    </row>
    <row r="3" spans="1:13" ht="2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94"/>
      <c r="M3" s="94"/>
    </row>
    <row r="4" spans="1:13" ht="2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94"/>
      <c r="M4" s="94"/>
    </row>
    <row r="5" spans="1:13" ht="2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94"/>
      <c r="M5" s="94"/>
    </row>
    <row r="6" spans="1:13" s="34" customFormat="1" ht="21" customHeight="1" x14ac:dyDescent="0.3">
      <c r="A6" s="405" t="s">
        <v>221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33"/>
    </row>
    <row r="7" spans="1:13" s="34" customFormat="1" ht="21" customHeight="1" x14ac:dyDescent="0.3">
      <c r="A7" s="407" t="s">
        <v>234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</row>
    <row r="8" spans="1:13" s="34" customFormat="1" ht="21" customHeight="1" x14ac:dyDescent="0.3">
      <c r="A8" s="406" t="s">
        <v>183</v>
      </c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35"/>
      <c r="M8" s="35"/>
    </row>
    <row r="9" spans="1:13" s="34" customFormat="1" ht="21" customHeight="1" x14ac:dyDescent="0.3">
      <c r="A9" s="406" t="s">
        <v>1104</v>
      </c>
      <c r="B9" s="406"/>
      <c r="C9" s="406"/>
      <c r="D9" s="33"/>
      <c r="E9" s="33"/>
      <c r="F9" s="33"/>
      <c r="G9" s="33"/>
      <c r="H9" s="33"/>
      <c r="I9" s="33"/>
      <c r="J9" s="33"/>
      <c r="K9" s="33"/>
      <c r="L9" s="35"/>
      <c r="M9" s="35"/>
    </row>
    <row r="10" spans="1:13" ht="21" customHeight="1" x14ac:dyDescent="0.3">
      <c r="A10" s="33"/>
      <c r="B10" s="35"/>
      <c r="C10" s="35"/>
      <c r="D10" s="33"/>
      <c r="E10" s="33"/>
      <c r="F10" s="33"/>
      <c r="G10" s="33"/>
      <c r="H10" s="33"/>
      <c r="I10" s="33"/>
      <c r="J10" s="33"/>
      <c r="K10" s="33"/>
    </row>
    <row r="11" spans="1:13" ht="2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3" ht="2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3" ht="2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3" ht="21" customHeight="1" x14ac:dyDescent="0.3">
      <c r="A14" s="205">
        <v>1</v>
      </c>
      <c r="B14" s="13" t="s">
        <v>367</v>
      </c>
      <c r="C14" s="13" t="s">
        <v>370</v>
      </c>
      <c r="D14" s="97" t="s">
        <v>399</v>
      </c>
      <c r="E14" s="23">
        <v>150000</v>
      </c>
      <c r="F14" s="23">
        <v>150000</v>
      </c>
      <c r="G14" s="23">
        <v>150000</v>
      </c>
      <c r="H14" s="23">
        <v>150000</v>
      </c>
      <c r="I14" s="23" t="s">
        <v>10</v>
      </c>
      <c r="J14" s="14" t="s">
        <v>375</v>
      </c>
      <c r="K14" s="22" t="s">
        <v>303</v>
      </c>
    </row>
    <row r="15" spans="1:13" ht="21" customHeight="1" x14ac:dyDescent="0.3">
      <c r="A15" s="15"/>
      <c r="B15" s="16" t="s">
        <v>368</v>
      </c>
      <c r="C15" s="16" t="s">
        <v>369</v>
      </c>
      <c r="D15" s="17" t="s">
        <v>131</v>
      </c>
      <c r="E15" s="71" t="s">
        <v>1097</v>
      </c>
      <c r="F15" s="92"/>
      <c r="G15" s="15"/>
      <c r="H15" s="15"/>
      <c r="I15" s="43" t="s">
        <v>80</v>
      </c>
      <c r="J15" s="17" t="s">
        <v>81</v>
      </c>
      <c r="K15" s="15"/>
    </row>
    <row r="16" spans="1:13" ht="21" customHeight="1" x14ac:dyDescent="0.3">
      <c r="A16" s="15"/>
      <c r="B16" s="16"/>
      <c r="C16" s="16" t="s">
        <v>371</v>
      </c>
      <c r="D16" s="77" t="s">
        <v>400</v>
      </c>
      <c r="E16" s="71" t="s">
        <v>573</v>
      </c>
      <c r="F16" s="73"/>
      <c r="G16" s="24"/>
      <c r="H16" s="24"/>
      <c r="I16" s="24" t="s">
        <v>229</v>
      </c>
      <c r="J16" s="17" t="s">
        <v>376</v>
      </c>
      <c r="K16" s="15"/>
    </row>
    <row r="17" spans="1:13" ht="21" customHeight="1" x14ac:dyDescent="0.3">
      <c r="A17" s="15"/>
      <c r="B17" s="16"/>
      <c r="C17" s="16" t="s">
        <v>372</v>
      </c>
      <c r="D17" s="17" t="s">
        <v>398</v>
      </c>
      <c r="E17" s="71" t="s">
        <v>571</v>
      </c>
      <c r="F17" s="73"/>
      <c r="G17" s="24"/>
      <c r="H17" s="24"/>
      <c r="I17" s="24" t="s">
        <v>373</v>
      </c>
      <c r="J17" s="17" t="s">
        <v>377</v>
      </c>
      <c r="K17" s="15"/>
    </row>
    <row r="18" spans="1:13" ht="21" customHeight="1" x14ac:dyDescent="0.3">
      <c r="A18" s="15"/>
      <c r="B18" s="16"/>
      <c r="C18" s="16"/>
      <c r="D18" s="17" t="s">
        <v>401</v>
      </c>
      <c r="E18" s="71" t="s">
        <v>572</v>
      </c>
      <c r="F18" s="73"/>
      <c r="G18" s="24"/>
      <c r="H18" s="24"/>
      <c r="I18" s="24" t="s">
        <v>374</v>
      </c>
      <c r="J18" s="17" t="s">
        <v>378</v>
      </c>
      <c r="K18" s="15"/>
    </row>
    <row r="19" spans="1:13" ht="21" customHeight="1" x14ac:dyDescent="0.3">
      <c r="A19" s="45"/>
      <c r="B19" s="46"/>
      <c r="C19" s="46"/>
      <c r="D19" s="18"/>
      <c r="E19" s="4"/>
      <c r="F19" s="47"/>
      <c r="G19" s="47"/>
      <c r="H19" s="47"/>
      <c r="I19" s="47"/>
      <c r="J19" s="18"/>
      <c r="K19" s="45"/>
    </row>
    <row r="20" spans="1:13" s="44" customFormat="1" ht="21" customHeight="1" x14ac:dyDescent="0.3">
      <c r="A20" s="264">
        <v>2</v>
      </c>
      <c r="B20" s="13" t="s">
        <v>307</v>
      </c>
      <c r="C20" s="28" t="s">
        <v>296</v>
      </c>
      <c r="D20" s="14" t="s">
        <v>308</v>
      </c>
      <c r="E20" s="23">
        <v>100000</v>
      </c>
      <c r="F20" s="23">
        <v>100000</v>
      </c>
      <c r="G20" s="23">
        <v>100000</v>
      </c>
      <c r="H20" s="23">
        <v>100000</v>
      </c>
      <c r="I20" s="23" t="s">
        <v>301</v>
      </c>
      <c r="J20" s="14" t="s">
        <v>302</v>
      </c>
      <c r="K20" s="26" t="s">
        <v>303</v>
      </c>
      <c r="L20" s="49"/>
      <c r="M20" s="49"/>
    </row>
    <row r="21" spans="1:13" s="44" customFormat="1" ht="21" customHeight="1" x14ac:dyDescent="0.3">
      <c r="A21" s="15"/>
      <c r="B21" s="21" t="s">
        <v>950</v>
      </c>
      <c r="C21" s="29" t="s">
        <v>297</v>
      </c>
      <c r="D21" s="17" t="s">
        <v>309</v>
      </c>
      <c r="E21" s="71" t="s">
        <v>1093</v>
      </c>
      <c r="F21" s="92"/>
      <c r="G21" s="15"/>
      <c r="H21" s="15"/>
      <c r="I21" s="43" t="s">
        <v>310</v>
      </c>
      <c r="J21" s="17" t="s">
        <v>304</v>
      </c>
      <c r="K21" s="25"/>
      <c r="L21" s="49"/>
      <c r="M21" s="49"/>
    </row>
    <row r="22" spans="1:13" s="44" customFormat="1" ht="21" customHeight="1" x14ac:dyDescent="0.3">
      <c r="A22" s="15"/>
      <c r="B22" s="21" t="s">
        <v>951</v>
      </c>
      <c r="C22" s="29" t="s">
        <v>298</v>
      </c>
      <c r="D22" s="17" t="s">
        <v>300</v>
      </c>
      <c r="E22" s="92" t="s">
        <v>599</v>
      </c>
      <c r="F22" s="101"/>
      <c r="G22" s="98"/>
      <c r="H22" s="98"/>
      <c r="I22" s="24" t="s">
        <v>306</v>
      </c>
      <c r="J22" s="17" t="s">
        <v>305</v>
      </c>
      <c r="K22" s="25"/>
      <c r="L22" s="49"/>
      <c r="M22" s="49"/>
    </row>
    <row r="23" spans="1:13" s="44" customFormat="1" ht="21" customHeight="1" x14ac:dyDescent="0.3">
      <c r="A23" s="15"/>
      <c r="B23" s="21"/>
      <c r="C23" s="29" t="s">
        <v>299</v>
      </c>
      <c r="D23" s="17"/>
      <c r="E23" s="92" t="s">
        <v>571</v>
      </c>
      <c r="F23" s="101"/>
      <c r="G23" s="98"/>
      <c r="H23" s="98"/>
      <c r="I23" s="15"/>
      <c r="J23" s="17"/>
      <c r="K23" s="25"/>
      <c r="L23" s="49"/>
      <c r="M23" s="49"/>
    </row>
    <row r="24" spans="1:13" s="44" customFormat="1" ht="21" customHeight="1" x14ac:dyDescent="0.3">
      <c r="A24" s="15"/>
      <c r="B24" s="21"/>
      <c r="C24" s="29" t="s">
        <v>720</v>
      </c>
      <c r="D24" s="17"/>
      <c r="E24" s="92" t="s">
        <v>597</v>
      </c>
      <c r="F24" s="101"/>
      <c r="G24" s="98"/>
      <c r="H24" s="98"/>
      <c r="I24" s="24"/>
      <c r="J24" s="17"/>
      <c r="K24" s="25"/>
      <c r="L24" s="49"/>
      <c r="M24" s="49"/>
    </row>
    <row r="25" spans="1:13" s="44" customFormat="1" ht="21" customHeight="1" x14ac:dyDescent="0.3">
      <c r="A25" s="45"/>
      <c r="B25" s="30"/>
      <c r="C25" s="18"/>
      <c r="D25" s="18"/>
      <c r="E25" s="99"/>
      <c r="F25" s="99"/>
      <c r="G25" s="99"/>
      <c r="H25" s="99"/>
      <c r="I25" s="47"/>
      <c r="J25" s="18"/>
      <c r="K25" s="27"/>
      <c r="L25" s="49"/>
      <c r="M25" s="49"/>
    </row>
    <row r="26" spans="1:13" s="49" customFormat="1" ht="21" customHeight="1" x14ac:dyDescent="0.3">
      <c r="A26" s="84"/>
      <c r="B26" s="166"/>
      <c r="C26" s="145"/>
      <c r="D26" s="145"/>
      <c r="E26" s="235"/>
      <c r="F26" s="235"/>
      <c r="G26" s="235"/>
      <c r="H26" s="235"/>
      <c r="I26" s="143"/>
      <c r="J26" s="145"/>
      <c r="K26" s="243"/>
    </row>
    <row r="27" spans="1:13" s="49" customFormat="1" ht="21" customHeight="1" x14ac:dyDescent="0.3">
      <c r="A27" s="84"/>
      <c r="B27" s="166"/>
      <c r="C27" s="145"/>
      <c r="D27" s="145"/>
      <c r="E27" s="235"/>
      <c r="F27" s="235"/>
      <c r="G27" s="235"/>
      <c r="H27" s="235"/>
      <c r="I27" s="143"/>
      <c r="J27" s="145"/>
      <c r="K27" s="243"/>
    </row>
    <row r="28" spans="1:13" s="49" customFormat="1" ht="21" customHeight="1" x14ac:dyDescent="0.3">
      <c r="A28" s="264">
        <v>3</v>
      </c>
      <c r="B28" s="13" t="s">
        <v>1098</v>
      </c>
      <c r="C28" s="13" t="s">
        <v>379</v>
      </c>
      <c r="D28" s="264" t="s">
        <v>386</v>
      </c>
      <c r="E28" s="23">
        <v>50000</v>
      </c>
      <c r="F28" s="23">
        <v>50000</v>
      </c>
      <c r="G28" s="23">
        <v>50000</v>
      </c>
      <c r="H28" s="23">
        <v>50000</v>
      </c>
      <c r="I28" s="23" t="s">
        <v>387</v>
      </c>
      <c r="J28" s="313" t="s">
        <v>392</v>
      </c>
      <c r="K28" s="264" t="s">
        <v>303</v>
      </c>
      <c r="L28" s="84"/>
    </row>
    <row r="29" spans="1:13" s="44" customFormat="1" ht="21" customHeight="1" x14ac:dyDescent="0.3">
      <c r="A29" s="15"/>
      <c r="B29" s="16" t="s">
        <v>1099</v>
      </c>
      <c r="C29" s="16" t="s">
        <v>380</v>
      </c>
      <c r="D29" s="15" t="s">
        <v>384</v>
      </c>
      <c r="E29" s="92" t="s">
        <v>1101</v>
      </c>
      <c r="F29" s="15"/>
      <c r="G29" s="15"/>
      <c r="H29" s="15"/>
      <c r="I29" s="98" t="s">
        <v>386</v>
      </c>
      <c r="J29" s="50" t="s">
        <v>393</v>
      </c>
      <c r="K29" s="15"/>
      <c r="L29" s="84"/>
      <c r="M29" s="49"/>
    </row>
    <row r="30" spans="1:13" s="44" customFormat="1" ht="21" customHeight="1" x14ac:dyDescent="0.3">
      <c r="A30" s="15"/>
      <c r="B30" s="16" t="s">
        <v>1100</v>
      </c>
      <c r="C30" s="16" t="s">
        <v>381</v>
      </c>
      <c r="D30" s="15" t="s">
        <v>385</v>
      </c>
      <c r="E30" s="92" t="s">
        <v>574</v>
      </c>
      <c r="F30" s="29"/>
      <c r="G30" s="98"/>
      <c r="H30" s="98"/>
      <c r="I30" s="98" t="s">
        <v>388</v>
      </c>
      <c r="J30" s="50" t="s">
        <v>394</v>
      </c>
      <c r="K30" s="15"/>
      <c r="L30" s="84"/>
      <c r="M30" s="49"/>
    </row>
    <row r="31" spans="1:13" s="44" customFormat="1" ht="21" customHeight="1" x14ac:dyDescent="0.3">
      <c r="A31" s="15"/>
      <c r="B31" s="16"/>
      <c r="C31" s="16" t="s">
        <v>382</v>
      </c>
      <c r="D31" s="15"/>
      <c r="E31" s="29"/>
      <c r="F31" s="29"/>
      <c r="G31" s="98"/>
      <c r="H31" s="98"/>
      <c r="I31" s="98" t="s">
        <v>389</v>
      </c>
      <c r="J31" s="50" t="s">
        <v>395</v>
      </c>
      <c r="K31" s="15"/>
      <c r="L31" s="84"/>
      <c r="M31" s="49"/>
    </row>
    <row r="32" spans="1:13" s="44" customFormat="1" ht="21" customHeight="1" x14ac:dyDescent="0.3">
      <c r="A32" s="15"/>
      <c r="B32" s="16"/>
      <c r="C32" s="16" t="s">
        <v>383</v>
      </c>
      <c r="D32" s="15"/>
      <c r="E32" s="29"/>
      <c r="F32" s="29"/>
      <c r="G32" s="98"/>
      <c r="H32" s="98"/>
      <c r="I32" s="98" t="s">
        <v>390</v>
      </c>
      <c r="J32" s="50" t="s">
        <v>396</v>
      </c>
      <c r="K32" s="15"/>
      <c r="L32" s="84"/>
      <c r="M32" s="49"/>
    </row>
    <row r="33" spans="1:19" s="44" customFormat="1" ht="21" customHeight="1" x14ac:dyDescent="0.3">
      <c r="A33" s="15"/>
      <c r="B33" s="16"/>
      <c r="C33" s="16"/>
      <c r="D33" s="15"/>
      <c r="E33" s="29"/>
      <c r="F33" s="29"/>
      <c r="G33" s="98"/>
      <c r="H33" s="98"/>
      <c r="I33" s="98" t="s">
        <v>391</v>
      </c>
      <c r="J33" s="50" t="s">
        <v>397</v>
      </c>
      <c r="K33" s="15"/>
      <c r="L33" s="84"/>
      <c r="M33" s="49"/>
    </row>
    <row r="34" spans="1:19" s="44" customFormat="1" ht="21" customHeight="1" x14ac:dyDescent="0.3">
      <c r="A34" s="45"/>
      <c r="B34" s="46"/>
      <c r="C34" s="46"/>
      <c r="D34" s="45"/>
      <c r="E34" s="18"/>
      <c r="F34" s="18"/>
      <c r="G34" s="99"/>
      <c r="H34" s="99"/>
      <c r="I34" s="99"/>
      <c r="J34" s="100"/>
      <c r="K34" s="45"/>
      <c r="L34" s="84"/>
      <c r="M34" s="49"/>
    </row>
    <row r="35" spans="1:19" ht="21" customHeight="1" x14ac:dyDescent="0.3">
      <c r="A35" s="219">
        <v>4</v>
      </c>
      <c r="B35" s="13" t="s">
        <v>613</v>
      </c>
      <c r="C35" s="13" t="s">
        <v>615</v>
      </c>
      <c r="D35" s="219" t="s">
        <v>712</v>
      </c>
      <c r="E35" s="23">
        <v>20000</v>
      </c>
      <c r="F35" s="23">
        <v>20000</v>
      </c>
      <c r="G35" s="23">
        <v>20000</v>
      </c>
      <c r="H35" s="369">
        <v>20000</v>
      </c>
      <c r="I35" s="23" t="s">
        <v>721</v>
      </c>
      <c r="J35" s="14" t="s">
        <v>716</v>
      </c>
      <c r="K35" s="219" t="s">
        <v>303</v>
      </c>
    </row>
    <row r="36" spans="1:19" ht="21" customHeight="1" x14ac:dyDescent="0.3">
      <c r="A36" s="15"/>
      <c r="B36" s="16" t="s">
        <v>614</v>
      </c>
      <c r="C36" s="16" t="s">
        <v>616</v>
      </c>
      <c r="D36" s="15" t="s">
        <v>34</v>
      </c>
      <c r="E36" s="92" t="s">
        <v>1102</v>
      </c>
      <c r="F36" s="15"/>
      <c r="G36" s="15"/>
      <c r="H36" s="84"/>
      <c r="I36" s="15" t="s">
        <v>255</v>
      </c>
      <c r="J36" s="17" t="s">
        <v>717</v>
      </c>
      <c r="K36" s="15"/>
    </row>
    <row r="37" spans="1:19" ht="21" customHeight="1" x14ac:dyDescent="0.3">
      <c r="A37" s="15"/>
      <c r="B37" s="16"/>
      <c r="C37" s="16"/>
      <c r="D37" s="15" t="s">
        <v>164</v>
      </c>
      <c r="E37" s="29"/>
      <c r="F37" s="29"/>
      <c r="G37" s="98"/>
      <c r="H37" s="314"/>
      <c r="I37" s="98" t="s">
        <v>238</v>
      </c>
      <c r="J37" s="17" t="s">
        <v>715</v>
      </c>
      <c r="K37" s="15"/>
    </row>
    <row r="38" spans="1:19" s="44" customFormat="1" ht="21" customHeight="1" x14ac:dyDescent="0.3">
      <c r="A38" s="15"/>
      <c r="B38" s="16"/>
      <c r="C38" s="16"/>
      <c r="D38" s="15"/>
      <c r="E38" s="29"/>
      <c r="F38" s="29"/>
      <c r="G38" s="98"/>
      <c r="H38" s="314"/>
      <c r="I38" s="98" t="s">
        <v>1283</v>
      </c>
      <c r="J38" s="17"/>
      <c r="K38" s="15"/>
      <c r="L38" s="49"/>
      <c r="M38" s="49"/>
    </row>
    <row r="39" spans="1:19" s="44" customFormat="1" ht="21" customHeight="1" x14ac:dyDescent="0.3">
      <c r="A39" s="15"/>
      <c r="B39" s="16"/>
      <c r="C39" s="16"/>
      <c r="D39" s="15"/>
      <c r="E39" s="16"/>
      <c r="F39" s="16"/>
      <c r="G39" s="16"/>
      <c r="H39" s="83"/>
      <c r="I39" s="15" t="s">
        <v>23</v>
      </c>
      <c r="J39" s="16"/>
      <c r="K39" s="16"/>
      <c r="L39" s="49"/>
      <c r="M39" s="49"/>
    </row>
    <row r="40" spans="1:19" s="44" customFormat="1" ht="21" customHeight="1" x14ac:dyDescent="0.3">
      <c r="A40" s="15"/>
      <c r="B40" s="16"/>
      <c r="C40" s="16"/>
      <c r="D40" s="15"/>
      <c r="E40" s="16"/>
      <c r="F40" s="16"/>
      <c r="G40" s="16"/>
      <c r="H40" s="83"/>
      <c r="I40" s="98" t="s">
        <v>713</v>
      </c>
      <c r="J40" s="16"/>
      <c r="K40" s="16"/>
      <c r="L40" s="49"/>
      <c r="M40" s="49"/>
    </row>
    <row r="41" spans="1:19" s="44" customFormat="1" ht="21" customHeight="1" x14ac:dyDescent="0.3">
      <c r="A41" s="15"/>
      <c r="B41" s="16"/>
      <c r="C41" s="16"/>
      <c r="D41" s="15"/>
      <c r="E41" s="16"/>
      <c r="F41" s="16"/>
      <c r="G41" s="16"/>
      <c r="H41" s="83"/>
      <c r="I41" s="15" t="s">
        <v>714</v>
      </c>
      <c r="J41" s="16"/>
      <c r="K41" s="16"/>
      <c r="L41" s="49"/>
      <c r="M41" s="49"/>
    </row>
    <row r="42" spans="1:19" s="44" customFormat="1" ht="21" customHeight="1" x14ac:dyDescent="0.3">
      <c r="A42" s="45"/>
      <c r="B42" s="46"/>
      <c r="C42" s="46"/>
      <c r="D42" s="45"/>
      <c r="E42" s="46"/>
      <c r="F42" s="46"/>
      <c r="G42" s="46"/>
      <c r="H42" s="138"/>
      <c r="I42" s="45"/>
      <c r="J42" s="46"/>
      <c r="K42" s="46"/>
      <c r="L42" s="49"/>
      <c r="M42" s="49"/>
    </row>
    <row r="43" spans="1:19" s="249" customFormat="1" ht="21" customHeight="1" x14ac:dyDescent="0.3">
      <c r="A43" s="400" t="s">
        <v>1103</v>
      </c>
      <c r="B43" s="401"/>
      <c r="C43" s="327" t="s">
        <v>1092</v>
      </c>
      <c r="D43" s="327" t="s">
        <v>1092</v>
      </c>
      <c r="E43" s="321">
        <f>SUM(E14+E20+E28+E35)</f>
        <v>320000</v>
      </c>
      <c r="F43" s="375">
        <f t="shared" ref="F43:H43" si="0">SUM(F14+F20+F28+F35)</f>
        <v>320000</v>
      </c>
      <c r="G43" s="375">
        <f t="shared" si="0"/>
        <v>320000</v>
      </c>
      <c r="H43" s="375">
        <f t="shared" si="0"/>
        <v>320000</v>
      </c>
      <c r="I43" s="327" t="s">
        <v>1092</v>
      </c>
      <c r="J43" s="327" t="s">
        <v>1092</v>
      </c>
      <c r="K43" s="327"/>
      <c r="L43" s="33"/>
      <c r="M43" s="33"/>
      <c r="N43" s="33"/>
      <c r="O43" s="33"/>
      <c r="P43" s="33"/>
      <c r="Q43" s="33"/>
      <c r="R43" s="33"/>
      <c r="S43" s="33"/>
    </row>
    <row r="44" spans="1:19" s="44" customFormat="1" ht="21" customHeight="1" x14ac:dyDescent="0.3">
      <c r="A44" s="70"/>
      <c r="D44" s="70"/>
      <c r="I44" s="70"/>
      <c r="L44" s="49"/>
      <c r="M44" s="49"/>
    </row>
    <row r="45" spans="1:19" s="44" customFormat="1" ht="21" customHeight="1" x14ac:dyDescent="0.3">
      <c r="A45" s="70"/>
      <c r="D45" s="70"/>
      <c r="I45" s="70"/>
      <c r="L45" s="49"/>
      <c r="M45" s="49"/>
    </row>
    <row r="46" spans="1:19" s="44" customFormat="1" ht="21" customHeight="1" x14ac:dyDescent="0.3">
      <c r="A46" s="70"/>
      <c r="D46" s="70"/>
      <c r="I46" s="70"/>
      <c r="L46" s="49"/>
      <c r="M46" s="49"/>
    </row>
    <row r="47" spans="1:19" s="44" customFormat="1" ht="21" customHeight="1" x14ac:dyDescent="0.3">
      <c r="A47" s="70"/>
      <c r="D47" s="70"/>
      <c r="I47" s="70"/>
      <c r="L47" s="49"/>
      <c r="M47" s="49"/>
    </row>
    <row r="48" spans="1:19" s="44" customFormat="1" ht="21" customHeight="1" x14ac:dyDescent="0.3">
      <c r="A48" s="70"/>
      <c r="D48" s="70"/>
      <c r="I48" s="70"/>
      <c r="L48" s="49"/>
      <c r="M48" s="49"/>
    </row>
    <row r="49" spans="1:13" s="44" customFormat="1" ht="21" customHeight="1" x14ac:dyDescent="0.3">
      <c r="A49" s="70"/>
      <c r="D49" s="70"/>
      <c r="I49" s="70"/>
      <c r="L49" s="49"/>
      <c r="M49" s="49"/>
    </row>
    <row r="50" spans="1:13" s="44" customFormat="1" ht="21" customHeight="1" x14ac:dyDescent="0.3">
      <c r="A50" s="70"/>
      <c r="D50" s="70"/>
      <c r="I50" s="70"/>
      <c r="L50" s="49"/>
      <c r="M50" s="49"/>
    </row>
    <row r="51" spans="1:13" s="44" customFormat="1" ht="21" customHeight="1" x14ac:dyDescent="0.3">
      <c r="A51" s="70"/>
      <c r="D51" s="70"/>
      <c r="I51" s="70"/>
      <c r="L51" s="49"/>
      <c r="M51" s="49"/>
    </row>
    <row r="52" spans="1:13" s="44" customFormat="1" ht="21" customHeight="1" x14ac:dyDescent="0.3">
      <c r="A52" s="70"/>
      <c r="D52" s="70"/>
      <c r="I52" s="70"/>
      <c r="L52" s="49"/>
      <c r="M52" s="49"/>
    </row>
    <row r="53" spans="1:13" s="44" customFormat="1" ht="21" customHeight="1" x14ac:dyDescent="0.3">
      <c r="A53" s="70"/>
      <c r="D53" s="70"/>
      <c r="I53" s="70"/>
      <c r="L53" s="49"/>
      <c r="M53" s="49"/>
    </row>
    <row r="54" spans="1:13" s="44" customFormat="1" ht="21" customHeight="1" x14ac:dyDescent="0.3">
      <c r="A54" s="70"/>
      <c r="D54" s="70"/>
      <c r="I54" s="70"/>
      <c r="L54" s="49"/>
      <c r="M54" s="49"/>
    </row>
    <row r="55" spans="1:13" s="44" customFormat="1" ht="21" customHeight="1" x14ac:dyDescent="0.3">
      <c r="A55" s="70"/>
      <c r="D55" s="70"/>
      <c r="I55" s="70"/>
      <c r="L55" s="49"/>
      <c r="M55" s="49"/>
    </row>
    <row r="56" spans="1:13" s="44" customFormat="1" ht="21" customHeight="1" x14ac:dyDescent="0.3">
      <c r="A56" s="70"/>
      <c r="D56" s="70"/>
      <c r="I56" s="70"/>
      <c r="L56" s="49"/>
      <c r="M56" s="49"/>
    </row>
    <row r="57" spans="1:13" s="44" customFormat="1" ht="21" customHeight="1" x14ac:dyDescent="0.3">
      <c r="A57" s="70"/>
      <c r="D57" s="70"/>
      <c r="I57" s="70"/>
      <c r="L57" s="49"/>
      <c r="M57" s="49"/>
    </row>
    <row r="58" spans="1:13" s="44" customFormat="1" ht="21" customHeight="1" x14ac:dyDescent="0.3">
      <c r="A58" s="70"/>
      <c r="D58" s="70"/>
      <c r="I58" s="70"/>
      <c r="L58" s="49"/>
      <c r="M58" s="49"/>
    </row>
    <row r="59" spans="1:13" s="44" customFormat="1" ht="21" customHeight="1" x14ac:dyDescent="0.3">
      <c r="A59" s="70"/>
      <c r="D59" s="70"/>
      <c r="I59" s="70"/>
      <c r="L59" s="49"/>
      <c r="M59" s="49"/>
    </row>
    <row r="60" spans="1:13" s="44" customFormat="1" ht="21" customHeight="1" x14ac:dyDescent="0.3">
      <c r="A60" s="70"/>
      <c r="D60" s="70"/>
      <c r="I60" s="70"/>
      <c r="L60" s="49"/>
      <c r="M60" s="49"/>
    </row>
    <row r="61" spans="1:13" s="44" customFormat="1" ht="21" customHeight="1" x14ac:dyDescent="0.3">
      <c r="A61" s="70"/>
      <c r="D61" s="70"/>
      <c r="I61" s="70"/>
      <c r="L61" s="49"/>
      <c r="M61" s="49"/>
    </row>
    <row r="62" spans="1:13" s="44" customFormat="1" ht="21" customHeight="1" x14ac:dyDescent="0.3">
      <c r="A62" s="70"/>
      <c r="D62" s="70"/>
      <c r="I62" s="70"/>
      <c r="L62" s="49"/>
      <c r="M62" s="49"/>
    </row>
    <row r="63" spans="1:13" s="44" customFormat="1" ht="21" customHeight="1" x14ac:dyDescent="0.3">
      <c r="A63" s="70"/>
      <c r="D63" s="70"/>
      <c r="I63" s="70"/>
      <c r="L63" s="49"/>
      <c r="M63" s="49"/>
    </row>
    <row r="64" spans="1:13" s="44" customFormat="1" ht="21" customHeight="1" x14ac:dyDescent="0.3">
      <c r="A64" s="70"/>
      <c r="D64" s="70"/>
      <c r="I64" s="70"/>
      <c r="L64" s="49"/>
      <c r="M64" s="49"/>
    </row>
    <row r="65" spans="1:13" s="44" customFormat="1" ht="21" customHeight="1" x14ac:dyDescent="0.3">
      <c r="A65" s="70"/>
      <c r="D65" s="70"/>
      <c r="I65" s="70"/>
      <c r="L65" s="49"/>
      <c r="M65" s="49"/>
    </row>
    <row r="66" spans="1:13" s="44" customFormat="1" ht="21" customHeight="1" x14ac:dyDescent="0.3">
      <c r="A66" s="70"/>
      <c r="D66" s="70"/>
      <c r="I66" s="70"/>
      <c r="L66" s="49"/>
      <c r="M66" s="49"/>
    </row>
    <row r="67" spans="1:13" s="44" customFormat="1" ht="21" customHeight="1" x14ac:dyDescent="0.3">
      <c r="A67" s="70"/>
      <c r="D67" s="70"/>
      <c r="I67" s="70"/>
      <c r="L67" s="49"/>
      <c r="M67" s="49"/>
    </row>
  </sheetData>
  <mergeCells count="11">
    <mergeCell ref="J1:K1"/>
    <mergeCell ref="A4:K4"/>
    <mergeCell ref="A43:B43"/>
    <mergeCell ref="A9:C9"/>
    <mergeCell ref="E11:H11"/>
    <mergeCell ref="A2:K2"/>
    <mergeCell ref="A3:K3"/>
    <mergeCell ref="A5:K5"/>
    <mergeCell ref="A6:L6"/>
    <mergeCell ref="A7:M7"/>
    <mergeCell ref="A8:K8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1"/>
  <sheetViews>
    <sheetView topLeftCell="A4" zoomScale="75" zoomScaleNormal="75" workbookViewId="0">
      <selection activeCell="L18" sqref="L18"/>
    </sheetView>
  </sheetViews>
  <sheetFormatPr defaultRowHeight="21" customHeight="1" x14ac:dyDescent="0.3"/>
  <cols>
    <col min="1" max="1" width="3.125" style="127" customWidth="1"/>
    <col min="2" max="2" width="22.625" style="1" customWidth="1"/>
    <col min="3" max="3" width="24.625" style="1" customWidth="1"/>
    <col min="4" max="4" width="16.625" style="127" customWidth="1"/>
    <col min="5" max="5" width="11.625" style="128" customWidth="1"/>
    <col min="6" max="8" width="9.625" style="128" customWidth="1"/>
    <col min="9" max="9" width="13.625" style="247" customWidth="1"/>
    <col min="10" max="10" width="18.625" style="129" customWidth="1"/>
    <col min="11" max="11" width="9.625" style="127" customWidth="1"/>
    <col min="12" max="16384" width="9" style="1"/>
  </cols>
  <sheetData>
    <row r="1" spans="1:11" ht="21" customHeight="1" x14ac:dyDescent="0.3">
      <c r="A1" s="70"/>
      <c r="B1" s="44"/>
      <c r="C1" s="44"/>
      <c r="D1" s="70"/>
      <c r="E1" s="139"/>
      <c r="F1" s="139"/>
      <c r="G1" s="139"/>
      <c r="H1" s="139"/>
      <c r="I1" s="70"/>
      <c r="J1" s="402" t="s">
        <v>1142</v>
      </c>
      <c r="K1" s="402"/>
    </row>
    <row r="2" spans="1:11" s="102" customFormat="1" ht="21" customHeight="1" x14ac:dyDescent="0.35">
      <c r="A2" s="404" t="s">
        <v>0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1" s="102" customFormat="1" ht="21" customHeight="1" x14ac:dyDescent="0.35">
      <c r="A3" s="404" t="s">
        <v>993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1" s="102" customFormat="1" ht="21" customHeight="1" x14ac:dyDescent="0.35">
      <c r="A4" s="404" t="s">
        <v>1167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1" s="102" customFormat="1" ht="21" customHeight="1" x14ac:dyDescent="0.35">
      <c r="A5" s="404" t="s">
        <v>25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1" s="104" customFormat="1" ht="21" customHeight="1" x14ac:dyDescent="0.3">
      <c r="A6" s="414" t="s">
        <v>221</v>
      </c>
      <c r="B6" s="414"/>
      <c r="C6" s="414"/>
      <c r="D6" s="414"/>
      <c r="E6" s="414"/>
      <c r="F6" s="414"/>
      <c r="G6" s="414"/>
      <c r="H6" s="414"/>
      <c r="I6" s="414"/>
      <c r="J6" s="414"/>
      <c r="K6" s="103"/>
    </row>
    <row r="7" spans="1:11" s="104" customFormat="1" ht="21" customHeight="1" x14ac:dyDescent="0.3">
      <c r="A7" s="409" t="s">
        <v>235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</row>
    <row r="8" spans="1:11" s="104" customFormat="1" ht="21" customHeight="1" x14ac:dyDescent="0.3">
      <c r="A8" s="104" t="s">
        <v>222</v>
      </c>
      <c r="D8" s="105"/>
      <c r="E8" s="106"/>
      <c r="F8" s="106"/>
      <c r="G8" s="106"/>
      <c r="H8" s="106"/>
      <c r="I8" s="244"/>
      <c r="J8" s="107"/>
      <c r="K8" s="105"/>
    </row>
    <row r="9" spans="1:11" s="104" customFormat="1" ht="21" customHeight="1" x14ac:dyDescent="0.3">
      <c r="A9" s="104" t="s">
        <v>1105</v>
      </c>
      <c r="D9" s="105"/>
      <c r="E9" s="106"/>
      <c r="F9" s="106"/>
      <c r="G9" s="106"/>
      <c r="H9" s="106"/>
      <c r="I9" s="244"/>
      <c r="J9" s="107"/>
      <c r="K9" s="105"/>
    </row>
    <row r="10" spans="1:11" s="104" customFormat="1" ht="21" customHeight="1" x14ac:dyDescent="0.3">
      <c r="D10" s="105"/>
      <c r="E10" s="106"/>
      <c r="F10" s="106"/>
      <c r="G10" s="106"/>
      <c r="H10" s="106"/>
      <c r="I10" s="244"/>
      <c r="J10" s="107"/>
      <c r="K10" s="105"/>
    </row>
    <row r="11" spans="1:11" s="105" customFormat="1" ht="21" customHeight="1" x14ac:dyDescent="0.3">
      <c r="A11" s="37" t="s">
        <v>1</v>
      </c>
      <c r="B11" s="37" t="s">
        <v>12</v>
      </c>
      <c r="C11" s="37" t="s">
        <v>2</v>
      </c>
      <c r="D11" s="37" t="s">
        <v>3</v>
      </c>
      <c r="E11" s="403" t="s">
        <v>366</v>
      </c>
      <c r="F11" s="403"/>
      <c r="G11" s="403"/>
      <c r="H11" s="403"/>
      <c r="I11" s="37" t="s">
        <v>14</v>
      </c>
      <c r="J11" s="37" t="s">
        <v>990</v>
      </c>
      <c r="K11" s="37" t="s">
        <v>4</v>
      </c>
    </row>
    <row r="12" spans="1:11" s="105" customFormat="1" ht="21" customHeight="1" x14ac:dyDescent="0.3">
      <c r="A12" s="164"/>
      <c r="B12" s="164"/>
      <c r="C12" s="164"/>
      <c r="D12" s="15" t="s">
        <v>13</v>
      </c>
      <c r="E12" s="191">
        <v>2561</v>
      </c>
      <c r="F12" s="191">
        <v>2562</v>
      </c>
      <c r="G12" s="191">
        <v>2563</v>
      </c>
      <c r="H12" s="191">
        <v>2564</v>
      </c>
      <c r="I12" s="164" t="s">
        <v>15</v>
      </c>
      <c r="J12" s="164" t="s">
        <v>914</v>
      </c>
      <c r="K12" s="311" t="s">
        <v>915</v>
      </c>
    </row>
    <row r="13" spans="1:11" s="105" customFormat="1" ht="21" customHeight="1" x14ac:dyDescent="0.3">
      <c r="A13" s="38"/>
      <c r="B13" s="38"/>
      <c r="C13" s="39"/>
      <c r="D13" s="38"/>
      <c r="E13" s="312" t="s">
        <v>989</v>
      </c>
      <c r="F13" s="312" t="s">
        <v>989</v>
      </c>
      <c r="G13" s="312" t="s">
        <v>989</v>
      </c>
      <c r="H13" s="312" t="s">
        <v>989</v>
      </c>
      <c r="I13" s="38"/>
      <c r="J13" s="38"/>
      <c r="K13" s="310"/>
    </row>
    <row r="14" spans="1:11" s="117" customFormat="1" ht="21" customHeight="1" x14ac:dyDescent="0.3">
      <c r="A14" s="108">
        <v>1</v>
      </c>
      <c r="B14" s="11" t="s">
        <v>412</v>
      </c>
      <c r="C14" s="11" t="s">
        <v>402</v>
      </c>
      <c r="D14" s="108" t="s">
        <v>406</v>
      </c>
      <c r="E14" s="116">
        <v>20000</v>
      </c>
      <c r="F14" s="116">
        <v>20000</v>
      </c>
      <c r="G14" s="116">
        <v>20000</v>
      </c>
      <c r="H14" s="116">
        <v>20000</v>
      </c>
      <c r="I14" s="248" t="s">
        <v>788</v>
      </c>
      <c r="J14" s="122" t="s">
        <v>764</v>
      </c>
      <c r="K14" s="108" t="s">
        <v>40</v>
      </c>
    </row>
    <row r="15" spans="1:11" s="117" customFormat="1" ht="21" customHeight="1" x14ac:dyDescent="0.3">
      <c r="A15" s="111"/>
      <c r="B15" s="12" t="s">
        <v>413</v>
      </c>
      <c r="C15" s="12" t="s">
        <v>442</v>
      </c>
      <c r="D15" s="111" t="s">
        <v>1255</v>
      </c>
      <c r="E15" s="71" t="s">
        <v>1102</v>
      </c>
      <c r="F15" s="92"/>
      <c r="G15" s="130"/>
      <c r="H15" s="130"/>
      <c r="I15" s="245" t="s">
        <v>1256</v>
      </c>
      <c r="J15" s="119" t="s">
        <v>765</v>
      </c>
      <c r="K15" s="216" t="s">
        <v>41</v>
      </c>
    </row>
    <row r="16" spans="1:11" s="117" customFormat="1" ht="21" customHeight="1" x14ac:dyDescent="0.3">
      <c r="A16" s="111"/>
      <c r="B16" s="188"/>
      <c r="C16" s="12" t="s">
        <v>443</v>
      </c>
      <c r="D16" s="12"/>
      <c r="E16" s="71" t="s">
        <v>584</v>
      </c>
      <c r="F16" s="101"/>
      <c r="G16" s="131"/>
      <c r="H16" s="131"/>
      <c r="I16" s="246" t="s">
        <v>718</v>
      </c>
      <c r="J16" s="119"/>
      <c r="K16" s="216" t="s">
        <v>42</v>
      </c>
    </row>
    <row r="17" spans="1:11" s="117" customFormat="1" ht="21" customHeight="1" x14ac:dyDescent="0.3">
      <c r="A17" s="111"/>
      <c r="B17" s="12"/>
      <c r="C17" s="12" t="s">
        <v>403</v>
      </c>
      <c r="D17" s="111"/>
      <c r="E17" s="71" t="s">
        <v>602</v>
      </c>
      <c r="F17" s="101"/>
      <c r="G17" s="131"/>
      <c r="H17" s="131"/>
      <c r="I17" s="203" t="s">
        <v>9</v>
      </c>
      <c r="J17" s="119"/>
      <c r="K17" s="111"/>
    </row>
    <row r="18" spans="1:11" s="117" customFormat="1" ht="21" customHeight="1" x14ac:dyDescent="0.3">
      <c r="A18" s="111"/>
      <c r="B18" s="12"/>
      <c r="C18" s="12" t="s">
        <v>404</v>
      </c>
      <c r="D18" s="111"/>
      <c r="E18" s="71" t="s">
        <v>603</v>
      </c>
      <c r="F18" s="131"/>
      <c r="G18" s="131"/>
      <c r="H18" s="131"/>
      <c r="I18" s="203" t="s">
        <v>719</v>
      </c>
      <c r="J18" s="119"/>
      <c r="K18" s="111"/>
    </row>
    <row r="19" spans="1:11" s="117" customFormat="1" ht="21" customHeight="1" x14ac:dyDescent="0.3">
      <c r="A19" s="111"/>
      <c r="B19" s="12"/>
      <c r="C19" s="132" t="s">
        <v>405</v>
      </c>
      <c r="D19" s="111"/>
      <c r="E19" s="118"/>
      <c r="F19" s="118"/>
      <c r="G19" s="118"/>
      <c r="H19" s="118"/>
      <c r="I19" s="12"/>
      <c r="J19" s="119"/>
      <c r="K19" s="111"/>
    </row>
    <row r="20" spans="1:11" s="117" customFormat="1" ht="21" customHeight="1" x14ac:dyDescent="0.3">
      <c r="A20" s="114"/>
      <c r="B20" s="2"/>
      <c r="C20" s="2"/>
      <c r="D20" s="114"/>
      <c r="E20" s="120"/>
      <c r="F20" s="120"/>
      <c r="G20" s="120"/>
      <c r="H20" s="120"/>
      <c r="I20" s="115"/>
      <c r="J20" s="121"/>
      <c r="K20" s="114"/>
    </row>
    <row r="21" spans="1:11" ht="21" customHeight="1" x14ac:dyDescent="0.3">
      <c r="A21" s="108">
        <v>2</v>
      </c>
      <c r="B21" s="11" t="s">
        <v>952</v>
      </c>
      <c r="C21" s="11" t="s">
        <v>122</v>
      </c>
      <c r="D21" s="108" t="s">
        <v>125</v>
      </c>
      <c r="E21" s="126">
        <v>10000</v>
      </c>
      <c r="F21" s="126">
        <v>10000</v>
      </c>
      <c r="G21" s="126">
        <v>10000</v>
      </c>
      <c r="H21" s="126">
        <v>10000</v>
      </c>
      <c r="I21" s="271" t="s">
        <v>230</v>
      </c>
      <c r="J21" s="122" t="s">
        <v>766</v>
      </c>
      <c r="K21" s="108" t="s">
        <v>303</v>
      </c>
    </row>
    <row r="22" spans="1:11" ht="21" customHeight="1" x14ac:dyDescent="0.3">
      <c r="A22" s="111"/>
      <c r="B22" s="12" t="s">
        <v>953</v>
      </c>
      <c r="C22" s="12" t="s">
        <v>123</v>
      </c>
      <c r="D22" s="111" t="s">
        <v>124</v>
      </c>
      <c r="E22" s="5" t="s">
        <v>1094</v>
      </c>
      <c r="F22" s="92"/>
      <c r="G22" s="112"/>
      <c r="H22" s="112"/>
      <c r="I22" s="270" t="s">
        <v>34</v>
      </c>
      <c r="J22" s="119" t="s">
        <v>767</v>
      </c>
      <c r="K22" s="111"/>
    </row>
    <row r="23" spans="1:11" ht="21" customHeight="1" x14ac:dyDescent="0.3">
      <c r="A23" s="111"/>
      <c r="B23" s="12"/>
      <c r="C23" s="12" t="s">
        <v>444</v>
      </c>
      <c r="D23" s="111"/>
      <c r="E23" s="5" t="s">
        <v>598</v>
      </c>
      <c r="F23" s="131"/>
      <c r="G23" s="118"/>
      <c r="H23" s="118"/>
      <c r="I23" s="270" t="s">
        <v>407</v>
      </c>
      <c r="J23" s="119" t="s">
        <v>768</v>
      </c>
      <c r="K23" s="111"/>
    </row>
    <row r="24" spans="1:11" ht="21" customHeight="1" x14ac:dyDescent="0.3">
      <c r="A24" s="111"/>
      <c r="B24" s="12"/>
      <c r="C24" s="12" t="s">
        <v>445</v>
      </c>
      <c r="D24" s="111"/>
      <c r="E24" s="5" t="s">
        <v>594</v>
      </c>
      <c r="F24" s="131"/>
      <c r="G24" s="118"/>
      <c r="H24" s="118"/>
      <c r="I24" s="270" t="s">
        <v>408</v>
      </c>
      <c r="J24" s="119"/>
      <c r="K24" s="111"/>
    </row>
    <row r="25" spans="1:11" ht="21" customHeight="1" x14ac:dyDescent="0.3">
      <c r="A25" s="114"/>
      <c r="B25" s="2"/>
      <c r="C25" s="2"/>
      <c r="D25" s="114"/>
      <c r="E25" s="120"/>
      <c r="F25" s="120"/>
      <c r="G25" s="120"/>
      <c r="H25" s="120"/>
      <c r="I25" s="272"/>
      <c r="J25" s="121"/>
      <c r="K25" s="114"/>
    </row>
    <row r="26" spans="1:11" s="117" customFormat="1" ht="21" customHeight="1" x14ac:dyDescent="0.3">
      <c r="A26" s="169"/>
      <c r="D26" s="169"/>
      <c r="E26" s="184"/>
      <c r="F26" s="184"/>
      <c r="G26" s="184"/>
      <c r="H26" s="184"/>
      <c r="I26" s="364"/>
      <c r="J26" s="186"/>
      <c r="K26" s="169"/>
    </row>
    <row r="27" spans="1:11" s="117" customFormat="1" ht="21" customHeight="1" x14ac:dyDescent="0.3">
      <c r="A27" s="169"/>
      <c r="D27" s="169"/>
      <c r="E27" s="184"/>
      <c r="F27" s="184"/>
      <c r="G27" s="184"/>
      <c r="H27" s="184"/>
      <c r="I27" s="364"/>
      <c r="J27" s="186"/>
      <c r="K27" s="169"/>
    </row>
    <row r="28" spans="1:11" ht="21" customHeight="1" x14ac:dyDescent="0.3">
      <c r="A28" s="108">
        <v>3</v>
      </c>
      <c r="B28" s="11" t="s">
        <v>127</v>
      </c>
      <c r="C28" s="110" t="s">
        <v>769</v>
      </c>
      <c r="D28" s="110" t="s">
        <v>793</v>
      </c>
      <c r="E28" s="126">
        <v>100000</v>
      </c>
      <c r="F28" s="126">
        <v>100000</v>
      </c>
      <c r="G28" s="126">
        <v>100000</v>
      </c>
      <c r="H28" s="126">
        <v>100000</v>
      </c>
      <c r="I28" s="274" t="s">
        <v>796</v>
      </c>
      <c r="J28" s="122" t="s">
        <v>19</v>
      </c>
      <c r="K28" s="108" t="s">
        <v>303</v>
      </c>
    </row>
    <row r="29" spans="1:11" ht="21" customHeight="1" x14ac:dyDescent="0.3">
      <c r="A29" s="111"/>
      <c r="B29" s="12"/>
      <c r="C29" s="12" t="s">
        <v>770</v>
      </c>
      <c r="D29" s="113" t="s">
        <v>771</v>
      </c>
      <c r="E29" s="71" t="s">
        <v>1093</v>
      </c>
      <c r="F29" s="92"/>
      <c r="G29" s="112"/>
      <c r="H29" s="112"/>
      <c r="I29" s="203" t="s">
        <v>476</v>
      </c>
      <c r="J29" s="119" t="s">
        <v>775</v>
      </c>
      <c r="K29" s="111"/>
    </row>
    <row r="30" spans="1:11" ht="21" customHeight="1" x14ac:dyDescent="0.3">
      <c r="A30" s="111"/>
      <c r="B30" s="12"/>
      <c r="C30" s="12" t="s">
        <v>795</v>
      </c>
      <c r="D30" s="113" t="s">
        <v>794</v>
      </c>
      <c r="E30" s="71" t="s">
        <v>599</v>
      </c>
      <c r="F30" s="101"/>
      <c r="G30" s="118"/>
      <c r="H30" s="118"/>
      <c r="I30" s="203" t="s">
        <v>773</v>
      </c>
      <c r="J30" s="119" t="s">
        <v>776</v>
      </c>
      <c r="K30" s="111"/>
    </row>
    <row r="31" spans="1:11" ht="21" customHeight="1" x14ac:dyDescent="0.3">
      <c r="A31" s="111"/>
      <c r="B31" s="12"/>
      <c r="C31" s="12" t="s">
        <v>706</v>
      </c>
      <c r="D31" s="113" t="s">
        <v>772</v>
      </c>
      <c r="E31" s="71" t="s">
        <v>604</v>
      </c>
      <c r="F31" s="118"/>
      <c r="G31" s="118"/>
      <c r="H31" s="118"/>
      <c r="I31" s="246" t="s">
        <v>797</v>
      </c>
      <c r="J31" s="119" t="s">
        <v>777</v>
      </c>
      <c r="K31" s="111"/>
    </row>
    <row r="32" spans="1:11" ht="21" customHeight="1" x14ac:dyDescent="0.3">
      <c r="A32" s="111"/>
      <c r="B32" s="12"/>
      <c r="C32" s="12"/>
      <c r="D32" s="111"/>
      <c r="E32" s="71" t="s">
        <v>581</v>
      </c>
      <c r="F32" s="118"/>
      <c r="G32" s="118"/>
      <c r="H32" s="118"/>
      <c r="I32" s="203" t="s">
        <v>770</v>
      </c>
      <c r="J32" s="119" t="s">
        <v>798</v>
      </c>
      <c r="K32" s="111"/>
    </row>
    <row r="33" spans="1:19" ht="21" customHeight="1" x14ac:dyDescent="0.3">
      <c r="A33" s="111"/>
      <c r="B33" s="12"/>
      <c r="C33" s="12"/>
      <c r="D33" s="111"/>
      <c r="E33" s="118"/>
      <c r="F33" s="118"/>
      <c r="G33" s="118"/>
      <c r="H33" s="118"/>
      <c r="I33" s="203" t="s">
        <v>774</v>
      </c>
      <c r="J33" s="119" t="s">
        <v>799</v>
      </c>
      <c r="K33" s="111"/>
    </row>
    <row r="34" spans="1:19" ht="21" customHeight="1" x14ac:dyDescent="0.3">
      <c r="A34" s="114"/>
      <c r="B34" s="2"/>
      <c r="C34" s="2"/>
      <c r="D34" s="114"/>
      <c r="E34" s="120"/>
      <c r="F34" s="120"/>
      <c r="G34" s="120"/>
      <c r="H34" s="120"/>
      <c r="I34" s="120"/>
      <c r="J34" s="121"/>
      <c r="K34" s="114"/>
    </row>
    <row r="35" spans="1:19" ht="21" customHeight="1" x14ac:dyDescent="0.3">
      <c r="A35" s="252">
        <v>4</v>
      </c>
      <c r="B35" s="13" t="s">
        <v>986</v>
      </c>
      <c r="C35" s="13" t="s">
        <v>313</v>
      </c>
      <c r="D35" s="255" t="s">
        <v>278</v>
      </c>
      <c r="E35" s="40">
        <v>300000</v>
      </c>
      <c r="F35" s="23">
        <v>300000</v>
      </c>
      <c r="G35" s="23">
        <v>300000</v>
      </c>
      <c r="H35" s="23">
        <v>300000</v>
      </c>
      <c r="I35" s="23" t="s">
        <v>279</v>
      </c>
      <c r="J35" s="13" t="s">
        <v>280</v>
      </c>
      <c r="K35" s="264" t="s">
        <v>40</v>
      </c>
    </row>
    <row r="36" spans="1:19" ht="21" customHeight="1" x14ac:dyDescent="0.3">
      <c r="A36" s="15"/>
      <c r="B36" s="16" t="s">
        <v>987</v>
      </c>
      <c r="C36" s="16" t="s">
        <v>314</v>
      </c>
      <c r="D36" s="15" t="s">
        <v>82</v>
      </c>
      <c r="E36" s="5" t="s">
        <v>1115</v>
      </c>
      <c r="F36" s="42"/>
      <c r="G36" s="135"/>
      <c r="H36" s="135"/>
      <c r="I36" s="24" t="s">
        <v>315</v>
      </c>
      <c r="J36" s="16" t="s">
        <v>281</v>
      </c>
      <c r="K36" s="15"/>
    </row>
    <row r="37" spans="1:19" ht="21" customHeight="1" x14ac:dyDescent="0.3">
      <c r="A37" s="15"/>
      <c r="B37" s="16"/>
      <c r="C37" s="16" t="s">
        <v>34</v>
      </c>
      <c r="D37" s="15"/>
      <c r="E37" s="5" t="s">
        <v>601</v>
      </c>
      <c r="F37" s="42"/>
      <c r="G37" s="42"/>
      <c r="H37" s="42"/>
      <c r="I37" s="24" t="s">
        <v>316</v>
      </c>
      <c r="J37" s="16" t="s">
        <v>282</v>
      </c>
      <c r="K37" s="15"/>
    </row>
    <row r="38" spans="1:19" ht="21" customHeight="1" x14ac:dyDescent="0.3">
      <c r="A38" s="15"/>
      <c r="B38" s="16"/>
      <c r="C38" s="16"/>
      <c r="D38" s="15"/>
      <c r="E38" s="5" t="s">
        <v>588</v>
      </c>
      <c r="F38" s="24"/>
      <c r="G38" s="24"/>
      <c r="H38" s="24"/>
      <c r="I38" s="24" t="s">
        <v>641</v>
      </c>
      <c r="J38" s="98"/>
      <c r="K38" s="15"/>
    </row>
    <row r="39" spans="1:19" ht="21" customHeight="1" x14ac:dyDescent="0.3">
      <c r="A39" s="15"/>
      <c r="B39" s="16"/>
      <c r="C39" s="16"/>
      <c r="D39" s="15"/>
      <c r="E39" s="5" t="s">
        <v>589</v>
      </c>
      <c r="F39" s="24"/>
      <c r="G39" s="24"/>
      <c r="H39" s="24"/>
      <c r="I39" s="24"/>
      <c r="J39" s="98"/>
      <c r="K39" s="15"/>
    </row>
    <row r="40" spans="1:19" ht="21" customHeight="1" x14ac:dyDescent="0.3">
      <c r="A40" s="45"/>
      <c r="B40" s="46"/>
      <c r="C40" s="46"/>
      <c r="D40" s="45"/>
      <c r="E40" s="47"/>
      <c r="F40" s="47"/>
      <c r="G40" s="47"/>
      <c r="H40" s="47"/>
      <c r="I40" s="47"/>
      <c r="J40" s="99"/>
      <c r="K40" s="45"/>
    </row>
    <row r="41" spans="1:19" s="249" customFormat="1" ht="21" customHeight="1" x14ac:dyDescent="0.3">
      <c r="A41" s="400" t="s">
        <v>1103</v>
      </c>
      <c r="B41" s="401"/>
      <c r="C41" s="327" t="s">
        <v>1092</v>
      </c>
      <c r="D41" s="327" t="s">
        <v>1092</v>
      </c>
      <c r="E41" s="321">
        <f>SUM(E14+E21+E28+E35)</f>
        <v>430000</v>
      </c>
      <c r="F41" s="375">
        <f t="shared" ref="F41:H41" si="0">SUM(F14+F21+F28+F35)</f>
        <v>430000</v>
      </c>
      <c r="G41" s="375">
        <f t="shared" si="0"/>
        <v>430000</v>
      </c>
      <c r="H41" s="375">
        <f t="shared" si="0"/>
        <v>430000</v>
      </c>
      <c r="I41" s="327" t="s">
        <v>1092</v>
      </c>
      <c r="J41" s="327" t="s">
        <v>1092</v>
      </c>
      <c r="K41" s="327"/>
      <c r="L41" s="33"/>
      <c r="M41" s="33"/>
      <c r="N41" s="33"/>
      <c r="O41" s="33"/>
      <c r="P41" s="33"/>
      <c r="Q41" s="33"/>
      <c r="R41" s="33"/>
      <c r="S41" s="33"/>
    </row>
  </sheetData>
  <mergeCells count="9">
    <mergeCell ref="J1:K1"/>
    <mergeCell ref="A5:K5"/>
    <mergeCell ref="A41:B41"/>
    <mergeCell ref="E11:H11"/>
    <mergeCell ref="A2:K2"/>
    <mergeCell ref="A3:K3"/>
    <mergeCell ref="A4:K4"/>
    <mergeCell ref="A6:J6"/>
    <mergeCell ref="A7:K7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เทศบาลตำบลเพชรพะงัน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ยุทธ 1 เคหะชุมชน</vt:lpstr>
      <vt:lpstr>ยุทธ 2 การศึกษา</vt:lpstr>
      <vt:lpstr>ยุทธ 2 การศาสนา</vt:lpstr>
      <vt:lpstr>ยุทธ 3 การศาสนา</vt:lpstr>
      <vt:lpstr>ยุทธ 3 เคหะและชุมชน</vt:lpstr>
      <vt:lpstr>ยุทธ4 สร้างความเข้มแข็งของชุมชน</vt:lpstr>
      <vt:lpstr>ยุทธ 4 สังคมสงเคราะห์</vt:lpstr>
      <vt:lpstr>ยุทธ 4 การรักษาความสงบภายใน</vt:lpstr>
      <vt:lpstr>ยุทธ 5 การบริหารงานทั่วไป</vt:lpstr>
      <vt:lpstr>ยุทธ 6 การศาสนาวัฒนธรรม </vt:lpstr>
      <vt:lpstr>ยุทธ 6 เคหะชุมชน</vt:lpstr>
      <vt:lpstr>ยุทธ 7 สาธารณสุข</vt:lpstr>
      <vt:lpstr>งบกลาง</vt:lpstr>
      <vt:lpstr>งบกลาง!Print_Titles</vt:lpstr>
      <vt:lpstr>'ยุทธ 1 เคหะชุมชน'!Print_Titles</vt:lpstr>
      <vt:lpstr>'ยุทธ 2 การศาสนา'!Print_Titles</vt:lpstr>
      <vt:lpstr>'ยุทธ 2 การศึกษา'!Print_Titles</vt:lpstr>
      <vt:lpstr>'ยุทธ 3 การศาสนา'!Print_Titles</vt:lpstr>
      <vt:lpstr>'ยุทธ 3 เคหะและชุมชน'!Print_Titles</vt:lpstr>
      <vt:lpstr>'ยุทธ 4 การรักษาความสงบภายใน'!Print_Titles</vt:lpstr>
      <vt:lpstr>'ยุทธ 4 สังคมสงเคราะห์'!Print_Titles</vt:lpstr>
      <vt:lpstr>'ยุทธ 5 การบริหารงานทั่วไป'!Print_Titles</vt:lpstr>
      <vt:lpstr>'ยุทธ 6 การศาสนาวัฒนธรรม '!Print_Titles</vt:lpstr>
      <vt:lpstr>'ยุทธ 6 เคหะชุมชน'!Print_Titles</vt:lpstr>
      <vt:lpstr>'ยุทธ 7 สาธารณสุข'!Print_Titles</vt:lpstr>
      <vt:lpstr>'ยุทธ4 สร้างความเข้มแข็งของชุมชน'!Print_Titles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2002-01-01T00:25:38Z</dcterms:modified>
</cp:coreProperties>
</file>